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autoCompressPictures="0" defaultThemeVersion="124226"/>
  <mc:AlternateContent xmlns:mc="http://schemas.openxmlformats.org/markup-compatibility/2006">
    <mc:Choice Requires="x15">
      <x15ac:absPath xmlns:x15ac="http://schemas.microsoft.com/office/spreadsheetml/2010/11/ac" url="C:\Users\pietro.cavina\Desktop\anticorruzione\PTPCT\2022 PTPCT rev.2\"/>
    </mc:Choice>
  </mc:AlternateContent>
  <xr:revisionPtr revIDLastSave="0" documentId="13_ncr:1_{8CAD9563-7FCA-4D02-BA34-097FDC9FE3EF}" xr6:coauthVersionLast="47" xr6:coauthVersionMax="47" xr10:uidLastSave="{00000000-0000-0000-0000-000000000000}"/>
  <bookViews>
    <workbookView xWindow="19080" yWindow="-120" windowWidth="19440" windowHeight="15000" activeTab="1" xr2:uid="{00000000-000D-0000-FFFF-FFFF00000000}"/>
  </bookViews>
  <sheets>
    <sheet name="Analisi rischi" sheetId="43" r:id="rId1"/>
    <sheet name="Ranking rischi" sheetId="46" r:id="rId2"/>
    <sheet name="Guida di valutazione" sheetId="35" r:id="rId3"/>
  </sheets>
  <externalReferences>
    <externalReference r:id="rId4"/>
  </externalReferences>
  <definedNames>
    <definedName name="_xlnm._FilterDatabase" localSheetId="0" hidden="1">'Analisi rischi'!$3:$214</definedName>
    <definedName name="_xlnm._FilterDatabase" localSheetId="1" hidden="1">'Ranking rischi'!$A$2:$AU$80</definedName>
    <definedName name="a">#REF!</definedName>
    <definedName name="abx">[1]Tabelle!$K$14:$K$17</definedName>
    <definedName name="complessità_processo">#REF!</definedName>
    <definedName name="controlli">#REF!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[1]Tabelle!$K$14:$L$17</definedName>
    <definedName name="indice_complessita">#REF!</definedName>
    <definedName name="indice_controlli">#REF!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[1]Tabelle!$K$19:$L$22</definedName>
    <definedName name="rilevanza_esterna">#REF!</definedName>
    <definedName name="si">#REF!</definedName>
    <definedName name="valore_economico">#REF!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Y3" i="46" l="1"/>
  <c r="Z3" i="46" s="1"/>
  <c r="AF3" i="46" s="1"/>
  <c r="AG3" i="46" s="1"/>
  <c r="U3" i="46"/>
  <c r="U20" i="46"/>
  <c r="Y20" i="46"/>
  <c r="U21" i="46"/>
  <c r="Y21" i="46"/>
  <c r="AE80" i="46"/>
  <c r="Y80" i="46"/>
  <c r="U80" i="46"/>
  <c r="AE79" i="46"/>
  <c r="Y79" i="46"/>
  <c r="U79" i="46"/>
  <c r="AE78" i="46"/>
  <c r="Y78" i="46"/>
  <c r="U78" i="46"/>
  <c r="AE77" i="46"/>
  <c r="Y77" i="46"/>
  <c r="U77" i="46"/>
  <c r="AE28" i="46"/>
  <c r="Y28" i="46"/>
  <c r="U28" i="46"/>
  <c r="AE22" i="46"/>
  <c r="Y22" i="46"/>
  <c r="U22" i="46"/>
  <c r="AE7" i="46"/>
  <c r="Y7" i="46"/>
  <c r="U7" i="46"/>
  <c r="AE27" i="46"/>
  <c r="Y27" i="46"/>
  <c r="U27" i="46"/>
  <c r="AE21" i="46"/>
  <c r="AE26" i="46"/>
  <c r="Y26" i="46"/>
  <c r="U26" i="46"/>
  <c r="AE20" i="46"/>
  <c r="AE72" i="46"/>
  <c r="Y72" i="46"/>
  <c r="U72" i="46"/>
  <c r="AE48" i="46"/>
  <c r="Y48" i="46"/>
  <c r="U48" i="46"/>
  <c r="AE70" i="46"/>
  <c r="Y70" i="46"/>
  <c r="U70" i="46"/>
  <c r="AE30" i="46"/>
  <c r="Y30" i="46"/>
  <c r="U30" i="46"/>
  <c r="AE41" i="46"/>
  <c r="Y41" i="46"/>
  <c r="U41" i="46"/>
  <c r="AE29" i="46"/>
  <c r="Y29" i="46"/>
  <c r="U29" i="46"/>
  <c r="AE6" i="46"/>
  <c r="Y6" i="46"/>
  <c r="U6" i="46"/>
  <c r="AE69" i="46"/>
  <c r="Y69" i="46"/>
  <c r="U69" i="46"/>
  <c r="AE68" i="46"/>
  <c r="Y68" i="46"/>
  <c r="U68" i="46"/>
  <c r="AE35" i="46"/>
  <c r="Y35" i="46"/>
  <c r="U35" i="46"/>
  <c r="AE67" i="46"/>
  <c r="Y67" i="46"/>
  <c r="U67" i="46"/>
  <c r="AE66" i="46"/>
  <c r="Y66" i="46"/>
  <c r="U66" i="46"/>
  <c r="AE65" i="46"/>
  <c r="Y65" i="46"/>
  <c r="U65" i="46"/>
  <c r="AE64" i="46"/>
  <c r="Y64" i="46"/>
  <c r="U64" i="46"/>
  <c r="AE56" i="46"/>
  <c r="Y56" i="46"/>
  <c r="U56" i="46"/>
  <c r="AE60" i="46"/>
  <c r="Y60" i="46"/>
  <c r="U60" i="46"/>
  <c r="AE59" i="46"/>
  <c r="Y59" i="46"/>
  <c r="U59" i="46"/>
  <c r="AE73" i="46"/>
  <c r="Y73" i="46"/>
  <c r="U73" i="46"/>
  <c r="AE63" i="46"/>
  <c r="Y63" i="46"/>
  <c r="U63" i="46"/>
  <c r="AE71" i="46"/>
  <c r="Y71" i="46"/>
  <c r="U71" i="46"/>
  <c r="AE62" i="46"/>
  <c r="Y62" i="46"/>
  <c r="U62" i="46"/>
  <c r="AE39" i="46"/>
  <c r="Y39" i="46"/>
  <c r="U39" i="46"/>
  <c r="AE36" i="46"/>
  <c r="Y36" i="46"/>
  <c r="U36" i="46"/>
  <c r="AE76" i="46"/>
  <c r="Y76" i="46"/>
  <c r="U76" i="46"/>
  <c r="AE57" i="46"/>
  <c r="Y57" i="46"/>
  <c r="U57" i="46"/>
  <c r="AE19" i="46"/>
  <c r="Y19" i="46"/>
  <c r="U19" i="46"/>
  <c r="AE34" i="46"/>
  <c r="Y34" i="46"/>
  <c r="U34" i="46"/>
  <c r="AE18" i="46"/>
  <c r="Y18" i="46"/>
  <c r="U18" i="46"/>
  <c r="AE25" i="46"/>
  <c r="Y25" i="46"/>
  <c r="U25" i="46"/>
  <c r="AE31" i="46"/>
  <c r="Y31" i="46"/>
  <c r="U31" i="46"/>
  <c r="AE42" i="46"/>
  <c r="Y42" i="46"/>
  <c r="U42" i="46"/>
  <c r="AE37" i="46"/>
  <c r="Y37" i="46"/>
  <c r="U37" i="46"/>
  <c r="AE33" i="46"/>
  <c r="Y33" i="46"/>
  <c r="U33" i="46"/>
  <c r="AE17" i="46"/>
  <c r="Y17" i="46"/>
  <c r="U17" i="46"/>
  <c r="AE16" i="46"/>
  <c r="Y16" i="46"/>
  <c r="U16" i="46"/>
  <c r="AE24" i="46"/>
  <c r="Y24" i="46"/>
  <c r="U24" i="46"/>
  <c r="AE38" i="46"/>
  <c r="Y38" i="46"/>
  <c r="U38" i="46"/>
  <c r="AE15" i="46"/>
  <c r="Y15" i="46"/>
  <c r="U15" i="46"/>
  <c r="AE23" i="46"/>
  <c r="Y23" i="46"/>
  <c r="U23" i="46"/>
  <c r="AE75" i="46"/>
  <c r="Y75" i="46"/>
  <c r="U75" i="46"/>
  <c r="AE14" i="46"/>
  <c r="Y14" i="46"/>
  <c r="U14" i="46"/>
  <c r="AE13" i="46"/>
  <c r="Y13" i="46"/>
  <c r="U13" i="46"/>
  <c r="AE5" i="46"/>
  <c r="Y5" i="46"/>
  <c r="U5" i="46"/>
  <c r="AE12" i="46"/>
  <c r="Y12" i="46"/>
  <c r="U12" i="46"/>
  <c r="AE11" i="46"/>
  <c r="Y11" i="46"/>
  <c r="U11" i="46"/>
  <c r="AE10" i="46"/>
  <c r="Y10" i="46"/>
  <c r="U10" i="46"/>
  <c r="AE4" i="46"/>
  <c r="Y4" i="46"/>
  <c r="U4" i="46"/>
  <c r="AE9" i="46"/>
  <c r="Y9" i="46"/>
  <c r="U9" i="46"/>
  <c r="AE8" i="46"/>
  <c r="Y8" i="46"/>
  <c r="U8" i="46"/>
  <c r="AE51" i="46"/>
  <c r="Y51" i="46"/>
  <c r="U51" i="46"/>
  <c r="AE50" i="46"/>
  <c r="Y50" i="46"/>
  <c r="U50" i="46"/>
  <c r="AE49" i="46"/>
  <c r="Y49" i="46"/>
  <c r="U49" i="46"/>
  <c r="AE61" i="46"/>
  <c r="Y61" i="46"/>
  <c r="U61" i="46"/>
  <c r="AE40" i="46"/>
  <c r="Y40" i="46"/>
  <c r="U40" i="46"/>
  <c r="AE55" i="46"/>
  <c r="Y55" i="46"/>
  <c r="U55" i="46"/>
  <c r="AE54" i="46"/>
  <c r="Y54" i="46"/>
  <c r="U54" i="46"/>
  <c r="AE53" i="46"/>
  <c r="Y53" i="46"/>
  <c r="U53" i="46"/>
  <c r="AE58" i="46"/>
  <c r="Y58" i="46"/>
  <c r="U58" i="46"/>
  <c r="AE52" i="46"/>
  <c r="Y52" i="46"/>
  <c r="U52" i="46"/>
  <c r="AE47" i="46"/>
  <c r="Y47" i="46"/>
  <c r="U47" i="46"/>
  <c r="AE43" i="46"/>
  <c r="Y43" i="46"/>
  <c r="U43" i="46"/>
  <c r="AE74" i="46"/>
  <c r="Y74" i="46"/>
  <c r="U74" i="46"/>
  <c r="AE32" i="46"/>
  <c r="Y32" i="46"/>
  <c r="U32" i="46"/>
  <c r="AE46" i="46"/>
  <c r="Y46" i="46"/>
  <c r="U46" i="46"/>
  <c r="AE45" i="46"/>
  <c r="Y45" i="46"/>
  <c r="U45" i="46"/>
  <c r="AE44" i="46"/>
  <c r="Y44" i="46"/>
  <c r="U44" i="46"/>
  <c r="Z160" i="43"/>
  <c r="Z158" i="43"/>
  <c r="Z156" i="43"/>
  <c r="Z154" i="43"/>
  <c r="Z152" i="43"/>
  <c r="Z150" i="43"/>
  <c r="Z148" i="43"/>
  <c r="V160" i="43"/>
  <c r="V158" i="43"/>
  <c r="V156" i="43"/>
  <c r="V154" i="43"/>
  <c r="AA154" i="43" s="1"/>
  <c r="V152" i="43"/>
  <c r="V150" i="43"/>
  <c r="V148" i="43"/>
  <c r="AF160" i="43"/>
  <c r="AF158" i="43"/>
  <c r="AF156" i="43"/>
  <c r="AF154" i="43"/>
  <c r="AF152" i="43"/>
  <c r="AF150" i="43"/>
  <c r="AF148" i="43"/>
  <c r="AF145" i="43"/>
  <c r="Z71" i="46" l="1"/>
  <c r="AA150" i="43"/>
  <c r="AG150" i="43" s="1"/>
  <c r="AH150" i="43" s="1"/>
  <c r="AA160" i="43"/>
  <c r="AA152" i="43"/>
  <c r="AA158" i="43"/>
  <c r="Z63" i="46"/>
  <c r="AF63" i="46" s="1"/>
  <c r="AG63" i="46" s="1"/>
  <c r="Z67" i="46"/>
  <c r="AF67" i="46" s="1"/>
  <c r="AG67" i="46" s="1"/>
  <c r="Z30" i="46"/>
  <c r="AF30" i="46" s="1"/>
  <c r="AG30" i="46" s="1"/>
  <c r="Z46" i="46"/>
  <c r="AF46" i="46" s="1"/>
  <c r="AG46" i="46" s="1"/>
  <c r="Z54" i="46"/>
  <c r="AF54" i="46" s="1"/>
  <c r="AG54" i="46" s="1"/>
  <c r="Z76" i="46"/>
  <c r="AF76" i="46" s="1"/>
  <c r="AG76" i="46" s="1"/>
  <c r="Z69" i="46"/>
  <c r="AF69" i="46" s="1"/>
  <c r="AG69" i="46" s="1"/>
  <c r="AF71" i="46"/>
  <c r="AG71" i="46" s="1"/>
  <c r="Z59" i="46"/>
  <c r="AF59" i="46" s="1"/>
  <c r="AG59" i="46" s="1"/>
  <c r="Z68" i="46"/>
  <c r="AF68" i="46" s="1"/>
  <c r="AG68" i="46" s="1"/>
  <c r="Z48" i="46"/>
  <c r="AF48" i="46" s="1"/>
  <c r="AG48" i="46" s="1"/>
  <c r="Z28" i="46"/>
  <c r="AF28" i="46" s="1"/>
  <c r="AG28" i="46" s="1"/>
  <c r="Z6" i="46"/>
  <c r="AF6" i="46" s="1"/>
  <c r="AG6" i="46" s="1"/>
  <c r="Z72" i="46"/>
  <c r="AF72" i="46" s="1"/>
  <c r="AG72" i="46" s="1"/>
  <c r="Z80" i="46"/>
  <c r="AF80" i="46" s="1"/>
  <c r="AG80" i="46" s="1"/>
  <c r="Z32" i="46"/>
  <c r="AF32" i="46" s="1"/>
  <c r="AG32" i="46" s="1"/>
  <c r="Z55" i="46"/>
  <c r="AF55" i="46" s="1"/>
  <c r="AG55" i="46" s="1"/>
  <c r="Z35" i="46"/>
  <c r="AF35" i="46" s="1"/>
  <c r="AG35" i="46" s="1"/>
  <c r="Z20" i="46"/>
  <c r="AF20" i="46" s="1"/>
  <c r="AG20" i="46" s="1"/>
  <c r="Z5" i="46"/>
  <c r="AF5" i="46" s="1"/>
  <c r="AG5" i="46" s="1"/>
  <c r="Z16" i="46"/>
  <c r="AF16" i="46" s="1"/>
  <c r="AG16" i="46" s="1"/>
  <c r="Z34" i="46"/>
  <c r="AF34" i="46" s="1"/>
  <c r="AG34" i="46" s="1"/>
  <c r="Z79" i="46"/>
  <c r="AF79" i="46" s="1"/>
  <c r="AG79" i="46" s="1"/>
  <c r="Z60" i="46"/>
  <c r="AF60" i="46" s="1"/>
  <c r="AG60" i="46" s="1"/>
  <c r="Z65" i="46"/>
  <c r="AF65" i="46" s="1"/>
  <c r="AG65" i="46" s="1"/>
  <c r="Z21" i="46"/>
  <c r="AF21" i="46" s="1"/>
  <c r="AG21" i="46" s="1"/>
  <c r="Z77" i="46"/>
  <c r="AF77" i="46" s="1"/>
  <c r="AG77" i="46" s="1"/>
  <c r="Z42" i="46"/>
  <c r="AF42" i="46" s="1"/>
  <c r="AG42" i="46" s="1"/>
  <c r="Z36" i="46"/>
  <c r="AF36" i="46" s="1"/>
  <c r="AG36" i="46" s="1"/>
  <c r="Z70" i="46"/>
  <c r="AF70" i="46" s="1"/>
  <c r="AG70" i="46" s="1"/>
  <c r="Z22" i="46"/>
  <c r="AF22" i="46" s="1"/>
  <c r="AG22" i="46" s="1"/>
  <c r="Z12" i="46"/>
  <c r="AF12" i="46" s="1"/>
  <c r="AG12" i="46" s="1"/>
  <c r="Z66" i="46"/>
  <c r="AF66" i="46" s="1"/>
  <c r="AG66" i="46" s="1"/>
  <c r="Z41" i="46"/>
  <c r="AF41" i="46" s="1"/>
  <c r="AG41" i="46" s="1"/>
  <c r="Z27" i="46"/>
  <c r="AF27" i="46" s="1"/>
  <c r="AG27" i="46" s="1"/>
  <c r="Z78" i="46"/>
  <c r="AF78" i="46" s="1"/>
  <c r="AG78" i="46" s="1"/>
  <c r="Z26" i="46"/>
  <c r="AF26" i="46" s="1"/>
  <c r="AG26" i="46" s="1"/>
  <c r="Z44" i="46"/>
  <c r="AF44" i="46" s="1"/>
  <c r="AG44" i="46" s="1"/>
  <c r="Z58" i="46"/>
  <c r="AF58" i="46" s="1"/>
  <c r="AG58" i="46" s="1"/>
  <c r="Z51" i="46"/>
  <c r="AF51" i="46" s="1"/>
  <c r="AG51" i="46" s="1"/>
  <c r="Z13" i="46"/>
  <c r="AF13" i="46" s="1"/>
  <c r="AG13" i="46" s="1"/>
  <c r="Z23" i="46"/>
  <c r="AF23" i="46" s="1"/>
  <c r="AG23" i="46" s="1"/>
  <c r="Z17" i="46"/>
  <c r="AF17" i="46" s="1"/>
  <c r="AG17" i="46" s="1"/>
  <c r="Z19" i="46"/>
  <c r="AF19" i="46" s="1"/>
  <c r="AG19" i="46" s="1"/>
  <c r="Z7" i="46"/>
  <c r="AF7" i="46" s="1"/>
  <c r="AG7" i="46" s="1"/>
  <c r="Z47" i="46"/>
  <c r="AF47" i="46" s="1"/>
  <c r="AG47" i="46" s="1"/>
  <c r="Z49" i="46"/>
  <c r="AF49" i="46" s="1"/>
  <c r="AG49" i="46" s="1"/>
  <c r="Z4" i="46"/>
  <c r="AF4" i="46" s="1"/>
  <c r="AG4" i="46" s="1"/>
  <c r="Z24" i="46"/>
  <c r="AF24" i="46" s="1"/>
  <c r="AG24" i="46" s="1"/>
  <c r="Z18" i="46"/>
  <c r="AF18" i="46" s="1"/>
  <c r="AG18" i="46" s="1"/>
  <c r="Z73" i="46"/>
  <c r="AF73" i="46" s="1"/>
  <c r="AG73" i="46" s="1"/>
  <c r="Z29" i="46"/>
  <c r="AF29" i="46" s="1"/>
  <c r="AG29" i="46" s="1"/>
  <c r="Z45" i="46"/>
  <c r="AF45" i="46" s="1"/>
  <c r="AG45" i="46" s="1"/>
  <c r="Z53" i="46"/>
  <c r="AF53" i="46" s="1"/>
  <c r="AG53" i="46" s="1"/>
  <c r="Z8" i="46"/>
  <c r="AF8" i="46" s="1"/>
  <c r="AG8" i="46" s="1"/>
  <c r="Z14" i="46"/>
  <c r="AF14" i="46" s="1"/>
  <c r="AG14" i="46" s="1"/>
  <c r="Z33" i="46"/>
  <c r="AF33" i="46" s="1"/>
  <c r="AG33" i="46" s="1"/>
  <c r="Z57" i="46"/>
  <c r="AF57" i="46" s="1"/>
  <c r="AG57" i="46" s="1"/>
  <c r="Z56" i="46"/>
  <c r="AF56" i="46" s="1"/>
  <c r="AG56" i="46" s="1"/>
  <c r="Z74" i="46"/>
  <c r="AF74" i="46" s="1"/>
  <c r="AG74" i="46" s="1"/>
  <c r="Z15" i="46"/>
  <c r="AF15" i="46" s="1"/>
  <c r="AG15" i="46" s="1"/>
  <c r="Z39" i="46"/>
  <c r="AF39" i="46" s="1"/>
  <c r="AG39" i="46" s="1"/>
  <c r="Z10" i="46"/>
  <c r="AF10" i="46" s="1"/>
  <c r="AG10" i="46" s="1"/>
  <c r="Z31" i="46"/>
  <c r="AF31" i="46" s="1"/>
  <c r="AG31" i="46" s="1"/>
  <c r="Z52" i="46"/>
  <c r="AF52" i="46" s="1"/>
  <c r="AG52" i="46" s="1"/>
  <c r="Z50" i="46"/>
  <c r="AF50" i="46" s="1"/>
  <c r="AG50" i="46" s="1"/>
  <c r="Z9" i="46"/>
  <c r="AF9" i="46" s="1"/>
  <c r="AG9" i="46" s="1"/>
  <c r="Z75" i="46"/>
  <c r="AF75" i="46" s="1"/>
  <c r="AG75" i="46" s="1"/>
  <c r="Z37" i="46"/>
  <c r="AF37" i="46" s="1"/>
  <c r="AG37" i="46" s="1"/>
  <c r="Z40" i="46"/>
  <c r="AF40" i="46" s="1"/>
  <c r="AG40" i="46" s="1"/>
  <c r="Z43" i="46"/>
  <c r="AF43" i="46" s="1"/>
  <c r="AG43" i="46" s="1"/>
  <c r="Z61" i="46"/>
  <c r="AF61" i="46" s="1"/>
  <c r="AG61" i="46" s="1"/>
  <c r="Z11" i="46"/>
  <c r="AF11" i="46" s="1"/>
  <c r="AG11" i="46" s="1"/>
  <c r="Z38" i="46"/>
  <c r="AF38" i="46" s="1"/>
  <c r="AG38" i="46" s="1"/>
  <c r="Z25" i="46"/>
  <c r="AF25" i="46" s="1"/>
  <c r="AG25" i="46" s="1"/>
  <c r="Z62" i="46"/>
  <c r="AF62" i="46" s="1"/>
  <c r="AG62" i="46" s="1"/>
  <c r="Z64" i="46"/>
  <c r="AF64" i="46" s="1"/>
  <c r="AG64" i="46" s="1"/>
  <c r="AA156" i="43"/>
  <c r="AG156" i="43" s="1"/>
  <c r="AH156" i="43" s="1"/>
  <c r="AG152" i="43"/>
  <c r="AH152" i="43" s="1"/>
  <c r="AA148" i="43"/>
  <c r="AG148" i="43" s="1"/>
  <c r="AH148" i="43" s="1"/>
  <c r="AG154" i="43"/>
  <c r="AH154" i="43" s="1"/>
  <c r="AG158" i="43"/>
  <c r="AH158" i="43" s="1"/>
  <c r="AG160" i="43"/>
  <c r="AH160" i="43" s="1"/>
  <c r="Z145" i="43" l="1"/>
  <c r="V145" i="43" l="1"/>
  <c r="AF143" i="43"/>
  <c r="Z143" i="43"/>
  <c r="V143" i="43"/>
  <c r="AA145" i="43" l="1"/>
  <c r="AG145" i="43" s="1"/>
  <c r="AH145" i="43" s="1"/>
  <c r="AA143" i="43"/>
  <c r="AG143" i="43" s="1"/>
  <c r="AH143" i="43" s="1"/>
  <c r="AF208" i="43" l="1"/>
  <c r="AF202" i="43"/>
  <c r="Z208" i="43"/>
  <c r="Z202" i="43"/>
  <c r="V208" i="43"/>
  <c r="V202" i="43"/>
  <c r="AA208" i="43" l="1"/>
  <c r="AG208" i="43" s="1"/>
  <c r="AH208" i="43" s="1"/>
  <c r="AA202" i="43"/>
  <c r="AG202" i="43" s="1"/>
  <c r="AH202" i="43" s="1"/>
  <c r="AF4" i="43"/>
  <c r="Z8" i="43"/>
  <c r="Z11" i="43"/>
  <c r="Z14" i="43"/>
  <c r="Z18" i="43"/>
  <c r="Z19" i="43"/>
  <c r="Z21" i="43"/>
  <c r="Z22" i="43"/>
  <c r="Z26" i="43"/>
  <c r="Z29" i="43"/>
  <c r="Z30" i="43"/>
  <c r="Z32" i="43"/>
  <c r="Z34" i="43"/>
  <c r="Z36" i="43"/>
  <c r="Z39" i="43"/>
  <c r="Z40" i="43"/>
  <c r="Z41" i="43"/>
  <c r="Z42" i="43"/>
  <c r="Z44" i="43"/>
  <c r="Z48" i="43"/>
  <c r="Z49" i="43"/>
  <c r="Z50" i="43"/>
  <c r="Z52" i="43"/>
  <c r="Z56" i="43"/>
  <c r="Z57" i="43"/>
  <c r="Z59" i="43"/>
  <c r="Z63" i="43"/>
  <c r="Z65" i="43"/>
  <c r="Z68" i="43"/>
  <c r="Z71" i="43"/>
  <c r="Z72" i="43"/>
  <c r="Z76" i="43"/>
  <c r="Z80" i="43"/>
  <c r="Z83" i="43"/>
  <c r="Z84" i="43"/>
  <c r="Z87" i="43"/>
  <c r="Z90" i="43"/>
  <c r="Z94" i="43"/>
  <c r="Z96" i="43"/>
  <c r="Z98" i="43"/>
  <c r="Z100" i="43"/>
  <c r="Z102" i="43"/>
  <c r="Z103" i="43"/>
  <c r="Z106" i="43"/>
  <c r="Z107" i="43"/>
  <c r="Z108" i="43"/>
  <c r="Z109" i="43"/>
  <c r="Z111" i="43"/>
  <c r="Z112" i="43"/>
  <c r="Z113" i="43"/>
  <c r="Z114" i="43"/>
  <c r="Z115" i="43"/>
  <c r="Z116" i="43"/>
  <c r="Z117" i="43"/>
  <c r="Z118" i="43"/>
  <c r="Z119" i="43"/>
  <c r="Z122" i="43"/>
  <c r="Z124" i="43"/>
  <c r="Z126" i="43"/>
  <c r="Z138" i="43"/>
  <c r="Z213" i="43"/>
  <c r="Z214" i="43"/>
  <c r="Z128" i="43"/>
  <c r="Z131" i="43"/>
  <c r="Z134" i="43"/>
  <c r="Z135" i="43"/>
  <c r="Z137" i="43"/>
  <c r="Z4" i="43"/>
  <c r="V8" i="43"/>
  <c r="V11" i="43"/>
  <c r="V14" i="43"/>
  <c r="V18" i="43"/>
  <c r="V19" i="43"/>
  <c r="V21" i="43"/>
  <c r="V22" i="43"/>
  <c r="V26" i="43"/>
  <c r="V29" i="43"/>
  <c r="V30" i="43"/>
  <c r="V32" i="43"/>
  <c r="V34" i="43"/>
  <c r="V36" i="43"/>
  <c r="V39" i="43"/>
  <c r="V40" i="43"/>
  <c r="V41" i="43"/>
  <c r="V42" i="43"/>
  <c r="V44" i="43"/>
  <c r="V48" i="43"/>
  <c r="V49" i="43"/>
  <c r="V50" i="43"/>
  <c r="V52" i="43"/>
  <c r="V56" i="43"/>
  <c r="V57" i="43"/>
  <c r="V59" i="43"/>
  <c r="V63" i="43"/>
  <c r="V65" i="43"/>
  <c r="V68" i="43"/>
  <c r="V71" i="43"/>
  <c r="V72" i="43"/>
  <c r="V76" i="43"/>
  <c r="V80" i="43"/>
  <c r="V83" i="43"/>
  <c r="V84" i="43"/>
  <c r="V87" i="43"/>
  <c r="V90" i="43"/>
  <c r="V94" i="43"/>
  <c r="V96" i="43"/>
  <c r="V98" i="43"/>
  <c r="V100" i="43"/>
  <c r="V102" i="43"/>
  <c r="V103" i="43"/>
  <c r="V106" i="43"/>
  <c r="V107" i="43"/>
  <c r="V108" i="43"/>
  <c r="V109" i="43"/>
  <c r="V111" i="43"/>
  <c r="V112" i="43"/>
  <c r="V113" i="43"/>
  <c r="V114" i="43"/>
  <c r="V115" i="43"/>
  <c r="V116" i="43"/>
  <c r="V117" i="43"/>
  <c r="V118" i="43"/>
  <c r="V119" i="43"/>
  <c r="V122" i="43"/>
  <c r="V124" i="43"/>
  <c r="V126" i="43"/>
  <c r="V138" i="43"/>
  <c r="V213" i="43"/>
  <c r="V214" i="43"/>
  <c r="V128" i="43"/>
  <c r="V131" i="43"/>
  <c r="V134" i="43"/>
  <c r="V135" i="43"/>
  <c r="V137" i="43"/>
  <c r="V4" i="43"/>
  <c r="AF128" i="43"/>
  <c r="AF131" i="43"/>
  <c r="AF134" i="43"/>
  <c r="AF135" i="43"/>
  <c r="AF137" i="43"/>
  <c r="AF214" i="43"/>
  <c r="AF213" i="43"/>
  <c r="AA134" i="43" l="1"/>
  <c r="AG134" i="43" s="1"/>
  <c r="AH134" i="43" s="1"/>
  <c r="AA131" i="43"/>
  <c r="AG131" i="43" s="1"/>
  <c r="AH131" i="43" s="1"/>
  <c r="AA135" i="43"/>
  <c r="AG135" i="43" s="1"/>
  <c r="AH135" i="43" s="1"/>
  <c r="AA128" i="43"/>
  <c r="AG128" i="43" s="1"/>
  <c r="AH128" i="43" s="1"/>
  <c r="AA137" i="43"/>
  <c r="AG137" i="43" s="1"/>
  <c r="AH137" i="43" s="1"/>
  <c r="AA213" i="43"/>
  <c r="AG213" i="43" s="1"/>
  <c r="AH213" i="43" s="1"/>
  <c r="AA214" i="43"/>
  <c r="AG214" i="43" s="1"/>
  <c r="AH214" i="43" s="1"/>
  <c r="AF138" i="43" l="1"/>
  <c r="AF126" i="43"/>
  <c r="AF115" i="43"/>
  <c r="AF114" i="43"/>
  <c r="AF113" i="43"/>
  <c r="AF122" i="43"/>
  <c r="AF124" i="43"/>
  <c r="AF118" i="43"/>
  <c r="AF119" i="43"/>
  <c r="AF116" i="43"/>
  <c r="AF117" i="43"/>
  <c r="AF112" i="43"/>
  <c r="AF111" i="43"/>
  <c r="AF109" i="43"/>
  <c r="AF108" i="43"/>
  <c r="AF107" i="43"/>
  <c r="AF106" i="43"/>
  <c r="AF103" i="43"/>
  <c r="AF100" i="43"/>
  <c r="AF102" i="43"/>
  <c r="AF96" i="43"/>
  <c r="AF98" i="43"/>
  <c r="AF90" i="43"/>
  <c r="AF94" i="43"/>
  <c r="AF84" i="43"/>
  <c r="AF87" i="43"/>
  <c r="AF80" i="43"/>
  <c r="AF83" i="43"/>
  <c r="AF72" i="43"/>
  <c r="AF76" i="43"/>
  <c r="AF68" i="43"/>
  <c r="AF71" i="43"/>
  <c r="AF63" i="43"/>
  <c r="AF65" i="43"/>
  <c r="AF57" i="43"/>
  <c r="AF59" i="43"/>
  <c r="AF52" i="43"/>
  <c r="AF56" i="43"/>
  <c r="AF50" i="43"/>
  <c r="AF48" i="43"/>
  <c r="AF49" i="43"/>
  <c r="AF42" i="43"/>
  <c r="AF44" i="43"/>
  <c r="AF39" i="43"/>
  <c r="AF40" i="43"/>
  <c r="AF41" i="43"/>
  <c r="AF8" i="43"/>
  <c r="AF11" i="43"/>
  <c r="AF14" i="43"/>
  <c r="AF18" i="43"/>
  <c r="AF19" i="43"/>
  <c r="AF21" i="43"/>
  <c r="AF22" i="43"/>
  <c r="AF26" i="43"/>
  <c r="AF29" i="43"/>
  <c r="AF30" i="43"/>
  <c r="AF32" i="43"/>
  <c r="AF34" i="43"/>
  <c r="AF36" i="43"/>
  <c r="AA138" i="43" l="1"/>
  <c r="AG138" i="43" s="1"/>
  <c r="AH138" i="43" s="1"/>
  <c r="AA126" i="43"/>
  <c r="AG126" i="43" s="1"/>
  <c r="AH126" i="43" s="1"/>
  <c r="AA115" i="43"/>
  <c r="AG115" i="43" s="1"/>
  <c r="AH115" i="43" s="1"/>
  <c r="AA124" i="43"/>
  <c r="AG124" i="43" s="1"/>
  <c r="AH124" i="43" s="1"/>
  <c r="AA114" i="43"/>
  <c r="AG114" i="43" s="1"/>
  <c r="AH114" i="43" s="1"/>
  <c r="AA113" i="43"/>
  <c r="AG113" i="43" s="1"/>
  <c r="AH113" i="43" s="1"/>
  <c r="AA119" i="43"/>
  <c r="AG119" i="43" s="1"/>
  <c r="AH119" i="43" s="1"/>
  <c r="AA122" i="43"/>
  <c r="AG122" i="43" s="1"/>
  <c r="AH122" i="43" s="1"/>
  <c r="AA117" i="43"/>
  <c r="AG117" i="43" s="1"/>
  <c r="AH117" i="43" s="1"/>
  <c r="AA118" i="43"/>
  <c r="AG118" i="43" s="1"/>
  <c r="AH118" i="43" s="1"/>
  <c r="AA116" i="43"/>
  <c r="AG116" i="43" s="1"/>
  <c r="AH116" i="43" s="1"/>
  <c r="AA112" i="43"/>
  <c r="AG112" i="43" s="1"/>
  <c r="AH112" i="43" s="1"/>
  <c r="AA111" i="43"/>
  <c r="AG111" i="43" s="1"/>
  <c r="AH111" i="43" s="1"/>
  <c r="AA107" i="43"/>
  <c r="AG107" i="43" s="1"/>
  <c r="AH107" i="43" s="1"/>
  <c r="AA109" i="43"/>
  <c r="AG109" i="43" s="1"/>
  <c r="AH109" i="43" s="1"/>
  <c r="AA108" i="43"/>
  <c r="AG108" i="43" s="1"/>
  <c r="AH108" i="43" s="1"/>
  <c r="AA106" i="43"/>
  <c r="AG106" i="43" s="1"/>
  <c r="AH106" i="43" s="1"/>
  <c r="AA102" i="43"/>
  <c r="AG102" i="43" s="1"/>
  <c r="AH102" i="43" s="1"/>
  <c r="AA98" i="43"/>
  <c r="AG98" i="43" s="1"/>
  <c r="AH98" i="43" s="1"/>
  <c r="AA68" i="43"/>
  <c r="AG68" i="43" s="1"/>
  <c r="AH68" i="43" s="1"/>
  <c r="AA90" i="43"/>
  <c r="AG90" i="43" s="1"/>
  <c r="AH90" i="43" s="1"/>
  <c r="AA103" i="43"/>
  <c r="AG103" i="43" s="1"/>
  <c r="AH103" i="43" s="1"/>
  <c r="AA94" i="43"/>
  <c r="AG94" i="43" s="1"/>
  <c r="AH94" i="43" s="1"/>
  <c r="AA100" i="43"/>
  <c r="AG100" i="43" s="1"/>
  <c r="AH100" i="43" s="1"/>
  <c r="AA84" i="43"/>
  <c r="AG84" i="43" s="1"/>
  <c r="AH84" i="43" s="1"/>
  <c r="AA96" i="43"/>
  <c r="AG96" i="43" s="1"/>
  <c r="AH96" i="43" s="1"/>
  <c r="AA87" i="43"/>
  <c r="AG87" i="43" s="1"/>
  <c r="AH87" i="43" s="1"/>
  <c r="AA72" i="43"/>
  <c r="AG72" i="43" s="1"/>
  <c r="AH72" i="43" s="1"/>
  <c r="AA80" i="43"/>
  <c r="AG80" i="43" s="1"/>
  <c r="AH80" i="43" s="1"/>
  <c r="AA76" i="43"/>
  <c r="AG76" i="43" s="1"/>
  <c r="AH76" i="43" s="1"/>
  <c r="AA83" i="43"/>
  <c r="AG83" i="43" s="1"/>
  <c r="AH83" i="43" s="1"/>
  <c r="AA59" i="43"/>
  <c r="AG59" i="43" s="1"/>
  <c r="AH59" i="43" s="1"/>
  <c r="AA65" i="43"/>
  <c r="AG65" i="43" s="1"/>
  <c r="AH65" i="43" s="1"/>
  <c r="AA63" i="43"/>
  <c r="AG63" i="43" s="1"/>
  <c r="AH63" i="43" s="1"/>
  <c r="AA71" i="43"/>
  <c r="AG71" i="43" s="1"/>
  <c r="AH71" i="43" s="1"/>
  <c r="AA56" i="43"/>
  <c r="AG56" i="43" s="1"/>
  <c r="AH56" i="43" s="1"/>
  <c r="AA30" i="43"/>
  <c r="AG30" i="43" s="1"/>
  <c r="AH30" i="43" s="1"/>
  <c r="AA57" i="43"/>
  <c r="AG57" i="43" s="1"/>
  <c r="AH57" i="43" s="1"/>
  <c r="AA52" i="43"/>
  <c r="AG52" i="43" s="1"/>
  <c r="AH52" i="43" s="1"/>
  <c r="AA36" i="43"/>
  <c r="AG36" i="43" s="1"/>
  <c r="AH36" i="43" s="1"/>
  <c r="AA42" i="43"/>
  <c r="AG42" i="43" s="1"/>
  <c r="AH42" i="43" s="1"/>
  <c r="AA50" i="43"/>
  <c r="AG50" i="43" s="1"/>
  <c r="AH50" i="43" s="1"/>
  <c r="AA44" i="43"/>
  <c r="AG44" i="43" s="1"/>
  <c r="AH44" i="43" s="1"/>
  <c r="AA48" i="43"/>
  <c r="AG48" i="43" s="1"/>
  <c r="AH48" i="43" s="1"/>
  <c r="AA14" i="43"/>
  <c r="AG14" i="43" s="1"/>
  <c r="AH14" i="43" s="1"/>
  <c r="AA19" i="43"/>
  <c r="AG19" i="43" s="1"/>
  <c r="AH19" i="43" s="1"/>
  <c r="AA49" i="43"/>
  <c r="AG49" i="43" s="1"/>
  <c r="AH49" i="43" s="1"/>
  <c r="AA32" i="43"/>
  <c r="AG32" i="43" s="1"/>
  <c r="AH32" i="43" s="1"/>
  <c r="AA40" i="43"/>
  <c r="AG40" i="43" s="1"/>
  <c r="AH40" i="43" s="1"/>
  <c r="AA22" i="43"/>
  <c r="AG22" i="43" s="1"/>
  <c r="AH22" i="43" s="1"/>
  <c r="AA11" i="43"/>
  <c r="AG11" i="43" s="1"/>
  <c r="AH11" i="43" s="1"/>
  <c r="AA29" i="43"/>
  <c r="AG29" i="43" s="1"/>
  <c r="AH29" i="43" s="1"/>
  <c r="AA18" i="43"/>
  <c r="AG18" i="43" s="1"/>
  <c r="AH18" i="43" s="1"/>
  <c r="AA39" i="43"/>
  <c r="AG39" i="43" s="1"/>
  <c r="AH39" i="43" s="1"/>
  <c r="AA41" i="43"/>
  <c r="AG41" i="43" s="1"/>
  <c r="AH41" i="43" s="1"/>
  <c r="AA8" i="43"/>
  <c r="AG8" i="43" s="1"/>
  <c r="AH8" i="43" s="1"/>
  <c r="AA26" i="43"/>
  <c r="AG26" i="43" s="1"/>
  <c r="AH26" i="43" s="1"/>
  <c r="AA21" i="43"/>
  <c r="AG21" i="43" s="1"/>
  <c r="AH21" i="43" s="1"/>
  <c r="AA34" i="43"/>
  <c r="AG34" i="43" s="1"/>
  <c r="AH34" i="43" s="1"/>
  <c r="AA4" i="43"/>
  <c r="AG4" i="43" s="1"/>
  <c r="AH4" i="43" s="1"/>
  <c r="D7" i="35" l="1"/>
  <c r="A12" i="35" l="1"/>
</calcChain>
</file>

<file path=xl/sharedStrings.xml><?xml version="1.0" encoding="utf-8"?>
<sst xmlns="http://schemas.openxmlformats.org/spreadsheetml/2006/main" count="5278" uniqueCount="496">
  <si>
    <t>Processo sensibile</t>
  </si>
  <si>
    <t>Descrizione</t>
  </si>
  <si>
    <t>ANALISI PROCESSI</t>
  </si>
  <si>
    <t>Descrizione del controllo preventivo in uso</t>
  </si>
  <si>
    <t>Definizione fabbisogno personale</t>
  </si>
  <si>
    <t>Verifica documentazione</t>
  </si>
  <si>
    <t>Missioni e rimborsi</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</si>
  <si>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</si>
  <si>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</si>
  <si>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</si>
  <si>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</si>
  <si>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</si>
  <si>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</si>
  <si>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</si>
  <si>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Omaggi</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</si>
  <si>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</si>
  <si>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</si>
  <si>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</si>
  <si>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</si>
  <si>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</si>
  <si>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</si>
  <si>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</si>
  <si>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</si>
  <si>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</si>
  <si>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</si>
  <si>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 xml:space="preserve">Reato ipotizzabile </t>
  </si>
  <si>
    <t>Modalità ipotizzabile di commissione del reato</t>
  </si>
  <si>
    <t>Dimensioni e struttura organizzazione</t>
  </si>
  <si>
    <t>Luoghi e settori in cui opera</t>
  </si>
  <si>
    <t>Natura e complessità attività</t>
  </si>
  <si>
    <t>Soci in affari</t>
  </si>
  <si>
    <t>Interazioni con pubblici ufficiali</t>
  </si>
  <si>
    <t>Obblighi legislativi/contrattuali</t>
  </si>
  <si>
    <t>Probabilità</t>
  </si>
  <si>
    <t>Impatto</t>
  </si>
  <si>
    <t>Micro impresa</t>
  </si>
  <si>
    <t>Piccola impresa</t>
  </si>
  <si>
    <t>Media impresa</t>
  </si>
  <si>
    <t>Grande impresa</t>
  </si>
  <si>
    <t>Attività complesse e rischiose</t>
  </si>
  <si>
    <t>Attività mediamente complesse e rischiose</t>
  </si>
  <si>
    <t>Attività poco complesse e rischiose</t>
  </si>
  <si>
    <t>Nessuna interazione con pubblici ufficiali</t>
  </si>
  <si>
    <t>Luoghi e settori poco rischiosi</t>
  </si>
  <si>
    <t>Luoghi e settori mediamente rischiosi</t>
  </si>
  <si>
    <t>Luoghi e settori altamente rischiosi</t>
  </si>
  <si>
    <t>Interazioni poco rischiose</t>
  </si>
  <si>
    <t>Interazioni molto rischiose</t>
  </si>
  <si>
    <t>Nessun obbligo legislativo/contrattuale</t>
  </si>
  <si>
    <t>Obblighi legislativi/contrattuali limitati</t>
  </si>
  <si>
    <t>Obblighi legislativi/contrattuali elevati</t>
  </si>
  <si>
    <t>VALUTAZIONE PRESIDI</t>
  </si>
  <si>
    <t>Sistema Organizzativo (organigramma, mansionario, procedure, deleghe)</t>
  </si>
  <si>
    <t>Procedure/regolamenti</t>
  </si>
  <si>
    <t>Tracciabilità</t>
  </si>
  <si>
    <t>Altro</t>
  </si>
  <si>
    <t>Rischio residuo</t>
  </si>
  <si>
    <t>Valutazione individuale del personale</t>
  </si>
  <si>
    <t xml:space="preserve">Autorizzazione missioni </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</si>
  <si>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</si>
  <si>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</si>
  <si>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</si>
  <si>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</si>
  <si>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</si>
  <si>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Tributi/Contributi pagati alla PA</t>
  </si>
  <si>
    <t>Finanziamenti agevolati/contributi in conto capitale o di esercizio ottenuti dalla PA</t>
  </si>
  <si>
    <t>Contrazione di finanziamenti da istituti di credito</t>
  </si>
  <si>
    <t>Responsabile organizzativo</t>
  </si>
  <si>
    <t>Multinazionale</t>
  </si>
  <si>
    <t>PESI</t>
  </si>
  <si>
    <t>VALUTAZIONE DEL RISCHIO</t>
  </si>
  <si>
    <t>Fattibilità tecnica</t>
  </si>
  <si>
    <t>Valutazione del rischio</t>
  </si>
  <si>
    <t>PESI AI FATTORI DI PROBABILITA'</t>
  </si>
  <si>
    <t>PROBABILITA'</t>
  </si>
  <si>
    <t>PUNTI</t>
  </si>
  <si>
    <t>Incidenza economica dell'attività</t>
  </si>
  <si>
    <t>Incidenza economica nulla o estremamente modesta</t>
  </si>
  <si>
    <t>Incidenza economica bassa</t>
  </si>
  <si>
    <t>Incidenza economica media</t>
  </si>
  <si>
    <t>Incidenza economica alta</t>
  </si>
  <si>
    <t>Incidenza economica molto elevata</t>
  </si>
  <si>
    <t>Estremamente improbabile</t>
  </si>
  <si>
    <t>Improbabile, molto difficile da compiere</t>
  </si>
  <si>
    <t>Possibile,ma non probabile</t>
  </si>
  <si>
    <t>Probabile, relativamente facile da compiere</t>
  </si>
  <si>
    <t>Molto probabile, estremamente facile da compiere</t>
  </si>
  <si>
    <t>PROBABILITA' X IMPATTO</t>
  </si>
  <si>
    <t>PRESIDI/CONTROLLI</t>
  </si>
  <si>
    <t>Presenza della componente di controllo</t>
  </si>
  <si>
    <t>Punteggio</t>
  </si>
  <si>
    <t>0-10</t>
  </si>
  <si>
    <t>RATING RISCHIO RESIDUO</t>
  </si>
  <si>
    <t>Punteggio rischio residuale (0-25)</t>
  </si>
  <si>
    <t>Rating</t>
  </si>
  <si>
    <t>0≤ x ≤2</t>
  </si>
  <si>
    <t>R</t>
  </si>
  <si>
    <t>Remoto</t>
  </si>
  <si>
    <t>B</t>
  </si>
  <si>
    <t>Basso</t>
  </si>
  <si>
    <t>M/B</t>
  </si>
  <si>
    <t>Medio/Basso</t>
  </si>
  <si>
    <t>M</t>
  </si>
  <si>
    <t>Medio</t>
  </si>
  <si>
    <t>15&lt; x ≤20</t>
  </si>
  <si>
    <t>M/A</t>
  </si>
  <si>
    <t>Medio-Alto</t>
  </si>
  <si>
    <t>&gt; 20</t>
  </si>
  <si>
    <t>A</t>
  </si>
  <si>
    <t>Alto</t>
  </si>
  <si>
    <t>2 &lt; x ≤ 3</t>
  </si>
  <si>
    <t>3&lt; x ≤ 8</t>
  </si>
  <si>
    <t>8&lt; x ≤15</t>
  </si>
  <si>
    <t>Gestione finanziaria</t>
  </si>
  <si>
    <t>Programmazione acquisti</t>
  </si>
  <si>
    <t>Gestione della cassa economale</t>
  </si>
  <si>
    <t>Gestione situazioni contingenti ed eccezionali</t>
  </si>
  <si>
    <t>Nomina RUP</t>
  </si>
  <si>
    <t>Gestione subappalto</t>
  </si>
  <si>
    <t xml:space="preserve">Definizione accordi transattivi </t>
  </si>
  <si>
    <t>Nomina commissione esaminatrice</t>
  </si>
  <si>
    <t>Gestione conflitto di interessi</t>
  </si>
  <si>
    <t>Nomina DEC/DEL</t>
  </si>
  <si>
    <t>Omaggi e spese di rappresentanza</t>
  </si>
  <si>
    <t>Spese di rappresentanza</t>
  </si>
  <si>
    <t xml:space="preserve">IMPATTO </t>
  </si>
  <si>
    <t>PESI AI FATTORI DI IMPATTO</t>
  </si>
  <si>
    <t xml:space="preserve">Danno economico/patrimoniale/finanziario </t>
  </si>
  <si>
    <t xml:space="preserve">Disfunzionalità organizzative/gestionali </t>
  </si>
  <si>
    <t xml:space="preserve">Danno reputazionale </t>
  </si>
  <si>
    <t>TOTALE</t>
  </si>
  <si>
    <t>Nessun danno</t>
  </si>
  <si>
    <t>Danno limitato alla singola attività. Importanza modesta/breve durata</t>
  </si>
  <si>
    <t>Danno che si estende all’intero macro-processo/entità considerevole/breve o media durata</t>
  </si>
  <si>
    <t>Danno che si estende anche ad altri macro-processi/entità elevata/durata media</t>
  </si>
  <si>
    <t>Danno che riguarda l’intera azienda/entità eccezionale/durata lunga</t>
  </si>
  <si>
    <t>Danno reputazionale non particolarmente significativo e notizia dell’evento diffusa solo tra pochi operatori economici</t>
  </si>
  <si>
    <t>Danno reputazionale significativo e notizia dell’evento diffusa solo tra pochi operatori economici/non particolarmente significativo ma notizia dell’evento diffusa su tutto il territorio di riferimento</t>
  </si>
  <si>
    <t>Danno reputazione significativo e notizia dell’evento diffusa nel territorio di riferimento</t>
  </si>
  <si>
    <t>Danno reputazionale in grado di minare irreparabilmente l’immagine aziendale verso gli stakeholders e il territorio di riferimento</t>
  </si>
  <si>
    <t>Danno modesto (laddove valutabile, &lt;= 5.000 €)</t>
  </si>
  <si>
    <t>Danno considerevole (laddove valutabile &gt; 5.000 € e &lt;= 15.000€)</t>
  </si>
  <si>
    <t>Danno elevato (laddove valutabile &gt;15.000 € e &lt;= 50.000 €)</t>
  </si>
  <si>
    <t>Danno eccezionale (laddove valutabile, &gt; 50.000 €)</t>
  </si>
  <si>
    <t>231 (SI/NO)</t>
  </si>
  <si>
    <t>190 (SI/NO)</t>
  </si>
  <si>
    <t xml:space="preserve">Disfunzionalità organizzative e gestionali </t>
  </si>
  <si>
    <t>Gestione elenco fornitori</t>
  </si>
  <si>
    <t>Azioni da attuare</t>
  </si>
  <si>
    <t>Tempistica di attuazione</t>
  </si>
  <si>
    <t>Descrizione obiettivo</t>
  </si>
  <si>
    <t>Tempistica di monitoraggio</t>
  </si>
  <si>
    <t>RIDUZIONE VALORE PRESIDI</t>
  </si>
  <si>
    <t>Rating rischio nella versione precedente del risk assessment</t>
  </si>
  <si>
    <t>Presenza di NC maggiori</t>
  </si>
  <si>
    <t>Presenza di NC minori</t>
  </si>
  <si>
    <t>Presenza di raccomandazioni</t>
  </si>
  <si>
    <t>Presenza di segnalazioni ritenute fondate</t>
  </si>
  <si>
    <t>Riferimento (NC, raccomandazioni, segnalazioni)</t>
  </si>
  <si>
    <t>Nomina organo amministrativo</t>
  </si>
  <si>
    <t>Attività sensibile</t>
  </si>
  <si>
    <t>Responsabile monitoraggio</t>
  </si>
  <si>
    <t>N.</t>
  </si>
  <si>
    <t>Area di rischio</t>
  </si>
  <si>
    <t>Acquisizione e gestione del personale</t>
  </si>
  <si>
    <t>Acquisizione del personale</t>
  </si>
  <si>
    <t>Incarichi e nomine</t>
  </si>
  <si>
    <t>Affidamento di incarichi professionali</t>
  </si>
  <si>
    <t>Gestione delle entrate, delle spese e del patrimonio</t>
  </si>
  <si>
    <t>Autorizzazione missioni e rimborsi spese</t>
  </si>
  <si>
    <t>Liquidazione delle spese attinenti alle missioni</t>
  </si>
  <si>
    <t>Ricezione ed erogazione omaggi</t>
  </si>
  <si>
    <t>Sostenimento spese di rappresentanza</t>
  </si>
  <si>
    <t>Contratti pubblici - Programmazione</t>
  </si>
  <si>
    <t>Contratti pubblici - Progettazione della gara</t>
  </si>
  <si>
    <t>Contratti pubblici - Selezione del contraente</t>
  </si>
  <si>
    <t>Contratti pubblici - Esecuzione</t>
  </si>
  <si>
    <t>Gestione contenzioso</t>
  </si>
  <si>
    <t>Gestione dei rapporti con controparti private</t>
  </si>
  <si>
    <t>Gestione dei rapporti con la Pubblica Amministrazione</t>
  </si>
  <si>
    <t>Relazioni esterne</t>
  </si>
  <si>
    <t>Interazioni con Pubblici Ufficiali / Incaricati di pubblico servizio (SI/NO)</t>
  </si>
  <si>
    <t>Valutazione del controllo preventivo in uso</t>
  </si>
  <si>
    <t>Normalizzazione controllo preventivo in uso (NC, raccomandazioni, segnalazioni)</t>
  </si>
  <si>
    <t>Valutazione finale del controllo preventivo in uso</t>
  </si>
  <si>
    <t xml:space="preserve">Rating rischio                                </t>
  </si>
  <si>
    <t>Rischio residuo nella versione precedente del risk assessment</t>
  </si>
  <si>
    <t>Funzione di conformità per la prevenzione della corruzione</t>
  </si>
  <si>
    <t>Nomina membri Organo Amministrativo</t>
  </si>
  <si>
    <t>Individuazione e scelta del consulente</t>
  </si>
  <si>
    <t xml:space="preserve">Verifica corretta esecuzione </t>
  </si>
  <si>
    <t>Carte di credito e di debito</t>
  </si>
  <si>
    <t>La controparte rappresenta un socio in affari?
(SI/NO)</t>
  </si>
  <si>
    <t>Soci in affari a rischio basso</t>
  </si>
  <si>
    <t>Risposta al rischio 
(accettare/ridurre)</t>
  </si>
  <si>
    <t>Indicatore di monitoraggio</t>
  </si>
  <si>
    <t>Nomina Commissione di gara</t>
  </si>
  <si>
    <t xml:space="preserve">Reclutamento tramite società esterne di selezione del personale </t>
  </si>
  <si>
    <t>Mobilità infragruppo e selezione interna di personale</t>
  </si>
  <si>
    <t>Erogazione di sponsorizzazioni, contributi ed erogazioni liberali</t>
  </si>
  <si>
    <t>NO</t>
  </si>
  <si>
    <t>SI</t>
  </si>
  <si>
    <t xml:space="preserve">Manifestazione di un fabbisogno non effettivo per favorire l'assunzione di determinati soggetti </t>
  </si>
  <si>
    <t>- Corruzione tra privati (art. 2635 c.c.)
- Istigazione alla corruzione tra privati (art. 2635-bis c.c.)</t>
  </si>
  <si>
    <t>Corruzione della controparte al fine di far ottenere indebitamente finanziamenti  per la Società</t>
  </si>
  <si>
    <t xml:space="preserve">Mancato svolgimento delle verifiche necessarie in tema di inconferibilità e incompatibilità </t>
  </si>
  <si>
    <t>Assemblea dei soci</t>
  </si>
  <si>
    <t>- Concussione (art. 317 c.p.)
- Corruzione per l'esercizio della funzione (art. 318 c.p.)
- Corruzione per un atto contrario ai doveri d'ufficio (art. 319 c.p)
- Circostanze aggravanti (art. 319-bis c.p.)
- Induzione indebita a dare o promettere utilità (art. 319-quater c.p.)
- Corruzione di persona incaricata di un pubblico servizio (art. 320 c.p.)
- Pene per il corruttore (art. 321 c.p.)
- Istigazione alla corruzione (art. 322 c.p.)
- Traffico di influenze illecite (art. 346-bis c.p.)
- Attività strumentale alla commissione di reati 231 di natura corruttiva</t>
  </si>
  <si>
    <t>- Utilizzo di canali di reclutamento agevolati per favorire l'assuzione di determinati soggetti
- Previsione di requisiti di selezione 'personalizzati' per favorire l'assuzione di determinati soggetti</t>
  </si>
  <si>
    <t>Candidati</t>
  </si>
  <si>
    <t>Nomina, in commissione, di un soggetto con conflitto di interessi verso un candidato, al fine di agevolarlo indebitamente nell'assunzione</t>
  </si>
  <si>
    <t xml:space="preserve">Assegnazione ai candidati di un giudizio e di un punteggio differenti da quelli spettanti al fine di agevolare l'assunzione di un determinato soggetto </t>
  </si>
  <si>
    <t>Determinazione di compensi sovradimensionati rispetto all'incarico e ai tempi di svolgimento al fine di agevolare un determinato soggetto</t>
  </si>
  <si>
    <t>- Accordi interni al fine di far risultare la presenza di un soggetto sul posto di lavoro nonostante non sia presente
- Accordi interni al fine di usufruire di permessi sindacali non dovuti
- Accordi interni al fine di non riscontrare, per un determinato soggetto, il superamento delle assenze per ferie e/o malattia</t>
  </si>
  <si>
    <t>Mancata evidenza della situazione di conflitto di interessi, nella gestione delle proprie mansioni, nei confronti di un determinato soggetto, al fine di agevolarlo</t>
  </si>
  <si>
    <t>- Svolgimento di attività extra-istituzionali in conflitto di interesse con l'attività svolta dalla Società
- Autorizzazione non dovuta ad un dipendento allo svolgimento di un incarico extra-istituzionale al fine di agevolarlo</t>
  </si>
  <si>
    <t>Riconoscimento di premi al personale non supportati da criteri oggettivi e da procedure interne ma definite a favore di determinati soggetti al fine di agevolarli indebitamente</t>
  </si>
  <si>
    <t>Riconoscimento di avanzamenti di carriera al personale non supportati da criteri oggettivi e da procedure interne ma definite a favore di determinati soggetti al fine di agevolarli indebitamente</t>
  </si>
  <si>
    <t>Inosservanza di regole procedurali per favorire il riconoscimento di vantaggi non dovuti a taluni soggetti (es. autorizzazione straordinari)</t>
  </si>
  <si>
    <t>- Autorizzazione non dovuta allo svolgimento di missioni ad un dipendente al fine di agevolarlo indebitamente
- Svolgimento di missioni per attività non inerenti alle funzioni istituzionali</t>
  </si>
  <si>
    <t>Inosservanza delle norme e delle regole e procedure interne per prevedere il rimborso di spese non rimborsabili nei confronti di un determinato soggetto, al fine di agevolarlo indebitamente</t>
  </si>
  <si>
    <t>- Rischio di assegnazione di consulenze a soggetti predeterminati dietro ricezioni di denaro o altra utilità 
- Rischio che gli incarichi dissimulino illecite attribuzioni di utilità a soggetti legati direttamente o indirettamente a pubblici ufficiali o a soggetti privati che hanno rapporti diretti con la Società al fine di ottenere un ingiusto vantaggio 
- Distrazione di liquidità dalla contabilità ufficiale per alimentare i “fondi occulti”, tramite la sovrafatturazione dei servizi acquistati dal fornitore</t>
  </si>
  <si>
    <t>- Concussione (art. 317 c.p.)
- Corruzione per l'esercizio della funzione (art. 318 c.p.)
- Corruzione per un atto contrario ai doveri d'ufficio (art. 319 c.p)
- Circostanze aggravanti (art. 319-bis c.p.)
- Induzione indebita a dare o promettere utilità (art. 319-quater c.p.)
- Corruzione di persona incaricata di un pubblico servizio (art. 320 c.p.)
- Pene per il corruttore (art. 321 c.p.)
- Istigazione alla corruzione (art. 322 c.p.)
- Traffico di influenze illecite (art. 346-bis c.p.)
- Attività strumentale alla commissione di reati 231 di natura corruttiva
- Turbata libertà degli incanti (art. 353 c.p.)
- Turbata libertà del procedimento di scelta del contraente (art. 353-bis c.p.)</t>
  </si>
  <si>
    <t xml:space="preserve">SI </t>
  </si>
  <si>
    <t>- Ricezione di omaggi quale scambio di utilità per favorire un determinato soggetto nell'aggiudicazione di affidamenti, in fase di assunzione o per altro atto che gli conferisce un'utilità monetaria o non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</si>
  <si>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SI (in alcuni casi)</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</si>
  <si>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</si>
  <si>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Definizione di un fabbisogno non rispondente a criteri di efficienza/efficacia/economicità, ma alla volontà di premiare indebitamente interessi particolari</t>
  </si>
  <si>
    <t xml:space="preserve">- Nomina di un RUP indirizzata dalla volontà di facilitare la scelta di un determinato fornitore
- Mancata comunicazione, da parte del soggetto nominato, di conflitto di interessi con un OE, al fine di agevolarlo </t>
  </si>
  <si>
    <t>Richiesta di acquisto di beni, servizi, lavori non necessari al funzionamento della struttura bensì per uso o a vantaggio personale o per arrecare un vantaggio ad un fornitore</t>
  </si>
  <si>
    <t>Utilizzo di strumenti di affidamento più agevolati al fine di favorire un determinato OE</t>
  </si>
  <si>
    <t>Alterazione dei dati di iscrizione e valutazione periodica di un OE al fine di non far riscontrare carenze che potrebbero comprometterne l'iscrizione ovvero il mantenimento</t>
  </si>
  <si>
    <t>Definizione di criteri di aggiudicazione ad hoc (specifici) per favorire determinati soggetti ed imprese nell'aggiudicazione della gara o dell'affidamento</t>
  </si>
  <si>
    <t>Divulgazione di inforamazioni sulle offerte pervenute a terzi soggetti interessati all'aggiudicazione della fornitura al fine di agevolarli indebitamente</t>
  </si>
  <si>
    <t xml:space="preserve">- Nomina in commissione di soggetti specifici al fine di indirizzare la scelta verso uno specifico fornitore
- Mancata comunicazione, da parte del soggetto nominato, di conflitto di interessi con un OE, al fine di agevolarlo </t>
  </si>
  <si>
    <t>Alterazione degli atti e delle procedure di gara al fine di agevolare uno specifico OE</t>
  </si>
  <si>
    <t>Alterazione degli atti e delle procedure al fine di agevolare uno specifico OE</t>
  </si>
  <si>
    <t xml:space="preserve">- Nomina di di un DEC/DL specifico al fine di agevolare indebitamento un fornitore nell'esecuzione dell'affidamento
- Mancata comunicazione, da parte del soggetto nominato, di conflitto di interessi con un OE, al fine di agevolarlo </t>
  </si>
  <si>
    <t>Gestione acquisti tramite affidamenti diretti, attribuendo tale scelta a motivi di urgenza, al fine di agevolare uno specifico fornitore</t>
  </si>
  <si>
    <t xml:space="preserve">Omesso controllo ovvero mancata applicazione delle disposizioni vigenti in materia di autorizzazione del sub-appalto al fine di agevolare un determinato OE </t>
  </si>
  <si>
    <t>Autorizzare lavori non eseguiti ovvero eseguiti difformemente rispetto a quanto concordato al fine di agevolare l'OE</t>
  </si>
  <si>
    <t>Autorizzare servizi non eseguiti ovvero eseguiti difformemente rispetto a quanto concordato al fine di agevolare l'OE</t>
  </si>
  <si>
    <t>Autorizzare forniture non eseguite ovvero eseguite difformemente rispetto a quanto concordato al fine di agevolare l'OE</t>
  </si>
  <si>
    <t>- Pagamenti a fronte di acquisti inesistenti
- Pagamenti per ammontari superiori al valore della fattura effettiva
- Avvantaggiare un fornitore nei tempi di pagamento 
- Accantonamento di somme di denaro (cd "fondi occulti) a scopi corruttivi</t>
  </si>
  <si>
    <t>- Accantonamento di somme di denaro (cd "fondi occulti) a scopi corruttivi
- Pagamenti a fronte di acquisti inesistenti</t>
  </si>
  <si>
    <t>Pagamenti a fronte di acquisti inesistenti</t>
  </si>
  <si>
    <t>Utenti</t>
  </si>
  <si>
    <t>- Rischio di chiusura del contenzioso su basi immotivate al fine di agevolare la controparte
- Simulazione di transazioni per determinare distrazione di liquidità dalla contabilità ufficiale volte ad alimentare i fondi occulti da utilizzare successivamente per scopi corruttivi</t>
  </si>
  <si>
    <t>- Concussione (art. 317 c.p.)
- Corruzione per l'esercizio della funzione (art. 318 c.p.)
- Corruzione per un atto contrario ai doveri d'ufficio (art. 319 c.p)
- Circostanze aggravanti (art. 319-bis c.p.)
- Induzione indebita a dare o promettere utilità (art. 319-quater c.p.)
- Corruzione di persona incaricata di un pubblico servizio (art. 320 c.p.)
- Pene per il corruttore (art. 321 c.p.)
- Istigazione alla corruzione (art. 322 c.p.)
- Traffico di influenze illecite (art. 346-bis c.p.)
- Corruzione in atti giudiziari (art. 319-ter c.p.)
- Attività strumentale alla commissione di reati 231 di natura corruttiva</t>
  </si>
  <si>
    <t>Istituto finanziario</t>
  </si>
  <si>
    <t xml:space="preserve">Offerta di denaro o altra utilità a favore di Pubblici Ufficiali o incaricati di pubblico servizio per indirizzare indebitamente gli esiti delle verifiche ispettive
</t>
  </si>
  <si>
    <t>- Concussione (art. 317 c.p.)
- Corruzione per l'esercizio della funzione (art. 318 c.p.)
- Corruzione per un atto contrario ai doveri d'ufficio (art. 319 c.p)
- Circostanze aggravanti (art. 319-bis c.p.)
- Induzione indebita a dare o promettere utilità (art. 319-quater c.p.)
- Corruzione di persona incaricata di un pubblico servizio (art. 320 c.p.)
- Pene per il corruttore (art. 321 c.p.)
- Istigazione alla corruzione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(art. 322-bis c.p.)</t>
  </si>
  <si>
    <t>Agenzia delle Entrate, ARERA, Corte dei Conti, Guardia di Finanza, Ragioneria Generale dello Stato, ARPA, USL, Provincia, NOE, Vigili del Fuoco, Ispettorato del Lavoro, ecc… (ognuno per le attività di propria competenza)</t>
  </si>
  <si>
    <t>Offerta di denaro o altra utilità a favore di Pubblici Ufficiali o incaricati di pubblico servizio per favorire indebitamente la Società nell'ottenimento/rinnovo dell'autorizzazione</t>
  </si>
  <si>
    <t>Comuni, Provincia, SUAP, ecc… (ognuno per le attività di propria competenza)</t>
  </si>
  <si>
    <t>Offerta di denaro o altra utilità a favore di Pubblici Ufficiali o incaricati di pubblico servizio per favorire indebitamente la Società nella fase di pagamento di tributi/contributi alla PA</t>
  </si>
  <si>
    <t>Offerta di denaro o altra utilità a favore di Pubblici Ufficiali o incaricati di pubblico servizio per favorire indebitamente la Società nell'ottenimento di contributi</t>
  </si>
  <si>
    <t xml:space="preserve">UE, Stato, Regione, Ato, ecc… </t>
  </si>
  <si>
    <t>Descrizione attività sensibile (eventuale)</t>
  </si>
  <si>
    <t>Entro il 30/09/2022</t>
  </si>
  <si>
    <t>Sottoscrizione contratto</t>
  </si>
  <si>
    <t>DEC</t>
  </si>
  <si>
    <t>Affari legali e contenzioso</t>
  </si>
  <si>
    <t>Assenza di soci in affari</t>
  </si>
  <si>
    <t>Soci in affari a rischio medio/alto</t>
  </si>
  <si>
    <t>Soggetti esterni alla Società (es. consulenti, fornitori, rappresentanti della PA)</t>
  </si>
  <si>
    <t>Ridurre</t>
  </si>
  <si>
    <t>Ulteriori rischi/opportunità</t>
  </si>
  <si>
    <t>Descrizione rischi/opportunità</t>
  </si>
  <si>
    <t>Accettare</t>
  </si>
  <si>
    <t xml:space="preserve">Tempistica di monitoraggio </t>
  </si>
  <si>
    <t xml:space="preserve">Responsabile monitoraggio </t>
  </si>
  <si>
    <t>MONITORAGGIO</t>
  </si>
  <si>
    <t>Attività interna alla Società</t>
  </si>
  <si>
    <t>Responsabili dell'attuazione</t>
  </si>
  <si>
    <t>Risorse necessarie</t>
  </si>
  <si>
    <t xml:space="preserve">Indicatore di monitoraggio </t>
  </si>
  <si>
    <t>AZIONI PER AFFRONTARE RISCHI/OPPORTUNITA'  E OBIETTIVI PER LA PREVENZIONE DELLA CORRUZIONE</t>
  </si>
  <si>
    <t>Riferimento indicatore di monitoraggio</t>
  </si>
  <si>
    <t>Pianificazione</t>
  </si>
  <si>
    <t>Audit interni</t>
  </si>
  <si>
    <t>Data realizzazione azione e obiettivo</t>
  </si>
  <si>
    <t>Personale dedicato all'aggiornamento della regolamentazione aziendale</t>
  </si>
  <si>
    <t>Approvazione dell'aggiornamento della regolamentazione aziendale entro i tempi previsti</t>
  </si>
  <si>
    <t xml:space="preserve">Migliorare la regolamentazione aziendale in materia di acquisti con ulteriori presidi al fine di prevenire i rischi corruttivi </t>
  </si>
  <si>
    <t>Gestione incassi in contanti</t>
  </si>
  <si>
    <t>Nomina organi di controllo</t>
  </si>
  <si>
    <t xml:space="preserve">Nomina Collegio sindacale </t>
  </si>
  <si>
    <t xml:space="preserve">Nomina Società di revisione </t>
  </si>
  <si>
    <t>Nomina Organismo di vigilanza</t>
  </si>
  <si>
    <t>Clienti</t>
  </si>
  <si>
    <t>Capogruppo</t>
  </si>
  <si>
    <t>Alterazione dei dati di fatturazione al fine di creare fondi occulti</t>
  </si>
  <si>
    <t>Gestione fatturazione attiva a RetiAmbiente</t>
  </si>
  <si>
    <t>Verifica incassi</t>
  </si>
  <si>
    <t>Agevolazione indebita di un clienti in fase di riscontro dell'incasso</t>
  </si>
  <si>
    <t xml:space="preserve">Migliorare la regolamentazione aziendale in materia di affidamento di incarichi professionali con ulteriori presidi al fine di prevenire i rischi corruttivi </t>
  </si>
  <si>
    <t>Progressioni di carriera</t>
  </si>
  <si>
    <t>Nomina di un soggetto in quanto specificatamente indicato da una controparte quale scambio di utilità ovvero a seguito di accordo illecito con il diretto interessato</t>
  </si>
  <si>
    <t>Gestione proroghe affidamenti in corso</t>
  </si>
  <si>
    <t>Effettuazione di una proroga di una procedura di affidamento non legata ad effettivi motivi di necessità ma unicamente per agevolare un determinato OE</t>
  </si>
  <si>
    <t>Svolgimento delle attività di progettazione al fine di agevolare indebitamente la Società</t>
  </si>
  <si>
    <t>Progettazione servizi</t>
  </si>
  <si>
    <t>Verifica degli incassi ricevuti da Retiambiente e dagli utenti per i servizi commerciali a pagamento</t>
  </si>
  <si>
    <t>Gestione contabilità</t>
  </si>
  <si>
    <t>Gestione fatturazione attiva ai clienti per servizi a pagamento</t>
  </si>
  <si>
    <t>Fatturazione attiva nei confronti dei clienti per i servizi a pagamento svolti dalla Società</t>
  </si>
  <si>
    <t>Rischio di corruzione della persona incaricata di gestire la segnalazione al fine di venire a conoscenza di informazioni riservate</t>
  </si>
  <si>
    <t>- Concussione (art. 317 c.p.)
- Corruzione per l'esercizio della funzione (art. 318 c.p.)
- Corruzione per un atto contrario ai doveri d'ufficio (art. 319 c.p)
- Circostanze aggravanti (art. 319-bis c.p.)
- Induzione indebita a dare o promettere utilità (art. 319-quater c.p.)
- Corruzione di persona incaricata di un pubblico servizio (art. 320 c.p.)
- Pene per il corruttore (art. 321 c.p.)
- Istigazione alla corruzione (art. 322 c.p.)</t>
  </si>
  <si>
    <t>Rischio di corruzione della persona incaricata dello svolgimento degli audit al fine di alterare le risultanze degli audit interni</t>
  </si>
  <si>
    <t>NA</t>
  </si>
  <si>
    <t>/</t>
  </si>
  <si>
    <t>Nel corso del 2022 la Società ha ritenuto necessario prorogare alcune convenzioni in essere con alcuni fornitori in attesa dello sviluppo della centralizzazione degli acquisti presso la capogruppo.</t>
  </si>
  <si>
    <t>Gestione comunicazione istituzionale</t>
  </si>
  <si>
    <t>Beneficiario delle sponsorizzazioni</t>
  </si>
  <si>
    <t>- Indebito riconoscimento di contributi, sussidi e somme di denaro a soggetti terzi al fine di aevolarli indebitamente 
- Elargizione di sponsorizzazioni, sovvenzioni e contributi a soggetti esterni, che riversano parte del contributo medesimo a soggetto interno all'azienda</t>
  </si>
  <si>
    <t>Gestione manutenzione</t>
  </si>
  <si>
    <t>Predisposizione offerta per servizi di raccolta e trasporto rifiuti</t>
  </si>
  <si>
    <t>Predisposizione offerta per il servizio di derattizzazione, disinfestazione e disinfezione</t>
  </si>
  <si>
    <t>Predisposizione di offerte a condizioni agevolate al fine di favorire determinati clienti</t>
  </si>
  <si>
    <t>Si (in alcuni casi)</t>
  </si>
  <si>
    <t>Fornitori</t>
  </si>
  <si>
    <t>Gestione indebita del magazzino al fine di agevolare l'acquisto verso un determinato fornitore</t>
  </si>
  <si>
    <t>Agevolazione indebita di un utente accettando rifiuti non adeguati rispetto alla regolamentazione</t>
  </si>
  <si>
    <t>Realizzazione dei servizi di Igiene Ambientale</t>
  </si>
  <si>
    <t>Gestione CdR</t>
  </si>
  <si>
    <t>Servizi Informatici</t>
  </si>
  <si>
    <t>Gestione servizi Informatici</t>
  </si>
  <si>
    <t>Consegna hardware ai dipendenti</t>
  </si>
  <si>
    <t>Agevolazione indebita di un dipendente in occasione della consegna di hardware (PC, cellulari, ecc…)</t>
  </si>
  <si>
    <t>Gestione autorizzazioni e accessi all'uso di applicativi</t>
  </si>
  <si>
    <t>Agevolazione indebita di un dipendente in occasione della gestione dell'autorizzazione e dell'accesso ad applicativi aziendali</t>
  </si>
  <si>
    <t>Stakeholder</t>
  </si>
  <si>
    <t>Servizi di Igiene Ambientale</t>
  </si>
  <si>
    <t>Servizi di raccolta rifiuti</t>
  </si>
  <si>
    <t>Gestione servizi commerciali</t>
  </si>
  <si>
    <t>Servizio di Derattizzazione, Disinfestazione e Disinfezione</t>
  </si>
  <si>
    <t>Contesto dell'organizzazione</t>
  </si>
  <si>
    <t>Comprendere l’organizzazione e il suo contesto e le esigenze e le aspettative degli stakeholder</t>
  </si>
  <si>
    <t>Valutazione del rischio di corruzione</t>
  </si>
  <si>
    <t>Leadership</t>
  </si>
  <si>
    <t>Politica per la prevenzione della corruzione</t>
  </si>
  <si>
    <t>Ruoli e responsabilità</t>
  </si>
  <si>
    <t>Deleghe nel processo decisionale</t>
  </si>
  <si>
    <t>Azioni per affrontare rischi e opportunità</t>
  </si>
  <si>
    <t>Obiettivi per la prevenzione della corruzione e pianificazione per il loro raggiungimento</t>
  </si>
  <si>
    <t>Supporto</t>
  </si>
  <si>
    <t>Competenza</t>
  </si>
  <si>
    <t>Consapevolezza e formazione</t>
  </si>
  <si>
    <t>Comunicazione</t>
  </si>
  <si>
    <t>Informazioni documentate</t>
  </si>
  <si>
    <t>Attività operative</t>
  </si>
  <si>
    <t>Segnalazione di sospetti e indagini</t>
  </si>
  <si>
    <t>Valutazione delle prestazioni</t>
  </si>
  <si>
    <t>Monitoraggio, misurazione, analisi e valutazione</t>
  </si>
  <si>
    <t>Miglioramento</t>
  </si>
  <si>
    <t>Non conformità e azione correttiva</t>
  </si>
  <si>
    <t>Amministratore Unico</t>
  </si>
  <si>
    <t>Responsabili di Area</t>
  </si>
  <si>
    <t>RUP</t>
  </si>
  <si>
    <t xml:space="preserve">Amministratore Unico </t>
  </si>
  <si>
    <t xml:space="preserve">Nel corso dell'ultimo anno la Società non ha erogato sponsorizzazioni né erogato contributi. </t>
  </si>
  <si>
    <t>Gestione comunicazione</t>
  </si>
  <si>
    <t xml:space="preserve">Raccolta e trasporto rifiuti </t>
  </si>
  <si>
    <t>RPCT</t>
  </si>
  <si>
    <t>Responsabile amministrazione e finanza</t>
  </si>
  <si>
    <t>Responsabile Area Risorse umane e affari generali</t>
  </si>
  <si>
    <t>Responsabile Risorse umane</t>
  </si>
  <si>
    <t>Commissione esaminatrice</t>
  </si>
  <si>
    <t>Responsabile Amministrazione del personale</t>
  </si>
  <si>
    <t>Responsabile contratti e gare</t>
  </si>
  <si>
    <t>Commissione di gara</t>
  </si>
  <si>
    <t>DL</t>
  </si>
  <si>
    <t>Non sono accettati incassi in contanti.</t>
  </si>
  <si>
    <t>Tutti i dipendenti</t>
  </si>
  <si>
    <t>Responsabile scarrabili e CdR</t>
  </si>
  <si>
    <t>Operatori CdR</t>
  </si>
  <si>
    <t>Responsabile servizi area pisana</t>
  </si>
  <si>
    <t>Responsabile servizi area est</t>
  </si>
  <si>
    <t>Smaltimento rifiuti</t>
  </si>
  <si>
    <t>Responsabile impianti</t>
  </si>
  <si>
    <t>Responsabile gestione operativa ed accessi</t>
  </si>
  <si>
    <t>FC</t>
  </si>
  <si>
    <t>RSGI</t>
  </si>
  <si>
    <t>Responsabile comunicazione</t>
  </si>
  <si>
    <t>OdV</t>
  </si>
  <si>
    <t xml:space="preserve">La ricerca di candidati può essere affidata ad un'agenzia di somministrazione del personale, scelta con procedura di gara secondo la regolamentazione in materia. L'ufficio Risorse Umane, sentito il Responsabile di Area, fornisce all'agenzia tutti i dati richiesti, ed in particolare il profilo del candidato richiesto, comprensivo delle competenze necessarie per il ruolo da ricoprire. La selezione può essere svolta direttamente dall'agenzia, nei casi di figure non specializzate (es. operatori per la raccolta). Negli altri casi è prevista una prima valutazione e scrematura da parte dell'Ufficio Risorse Umane dei curricula forniti dall'agenzia di somministrazione che vengono poi presentate al Responsabile di Area per essere visionati. I profili ritenuti idonei vengono sottoposti a colloquio e/o prova di idoneità. Il Responsabile di Area informa l'Ufficio Risorse Umane delle candidature scelte per l'inserimento, il quale a sua volta comunica i nominativi all'agenzia di lavoro occupandosi delle formalità del contratto di somministrazione. </t>
  </si>
  <si>
    <t>- Codice etico
- Organigramma, mansionario e job description
- Sistema di deleghe e procure vigente (visura camerale)
- D.lgs. 165/2001
- D.lgs. 175/2016
- Obblighi di pubblicazione previsti dalla normativa vigente, in particolare D.lgs. 33/2013
- PTPCT
- Regolamento selezione e assunzione di personale del gruppo RetiAmbiente
- Budget aziendale
- Regolamento di gruppo, in particolare nelle parti relative all'assunzione del personale
- Modello 231, in particolare parte speciale reati contro la PA e protocollo relativo alla selezione del personale
- DOC.OR - Organizzazione
- IST.OR.14 - Gestione personale da assumere</t>
  </si>
  <si>
    <t>- Codice etico
- Organigramma, mansionario e job description
- Sistema di deleghe e procure vigente (visura camerale)
- D.lgs. 165/2001
- D.lgs. 175/2016
- Obblighi di pubblicazione previsti dalla normativa vigente, in particolare D.lgs. 33/2013
- PTPCT
- Regolamento selezione e assunzione di personale del gruppo RetiAmbiente
- Modello 231, in particolare parte speciale reati contro la PA e protocollo relativo alla selezione del personale
- DOC.OR - Organizzazione
- IST.OR.14 - Gestione personale da assumere</t>
  </si>
  <si>
    <t>- Codice etico
- Organigramma, mansionario e job description
- Sistema di deleghe e procure vigente (visura camerale)
- D.lgs. 165/2001
- D.lgs. 175/2016
- Obblighi di pubblicazione previsti dalla normativa vigente, in particolare D.lgs. 33/2013
- PTPCT
- Regolamento selezione e assunzione di personale del gruppo RetiAmbiente- Modello 231, in particolare parte speciale reati contro la PA e protocollo relativo alla selezione del personale
- DOC.OR - Organizzazione
- IST.OR.14 - Gestione personale da assumere</t>
  </si>
  <si>
    <t>- Codice etico
- Organigramma, mansionario e job description
- Sistema di deleghe e procure vigente (visura camerale)
- CCNL Federambiente
- Regolamento selezione e assunzione di personale del gruppo RetiAmbiente
- Modello 231, in particolare parte speciale reati contro la PA e protocollo relativo alla selezione del personale
- DOC.OR - Organizzazione
- IST.OR.14 - Gestione personale da assumere</t>
  </si>
  <si>
    <t>- Codice etico
- Organigramma, mansionario e job description
- Sistema di deleghe e procure vigente (visura camerale)
- Regolamento selezione e assunzione di personale del gruppo RetiAmbiente
- Modello 231, in particolare parte speciale reati contro la PA e protocollo relativo alla selezione del personale
- DOC.OR - Organizzazione
- IST.OR.14 - Gestione personale da assumere</t>
  </si>
  <si>
    <t xml:space="preserve">- Codice etico
- Organigramma, mansionario e job description
- Sistema di deleghe e procure vigente (visura camerale)
- Rilevazione delle presenze tramite badge
- Programmazione delle ferie
- CCNL Federambiente
- Regolamento interno sull' orario di lavoro
- Controlli a campione confrontando le aperture del tornello, le timbrature tramite badge e le richieste di inserimento manuale della presenza
- Ordini di servizio specifici
- Modello 231, in particolare parte speciale reati contro la PA </t>
  </si>
  <si>
    <t xml:space="preserve">- Codice etico
- Organigramma, mansionario e job description
- Sistema di deleghe e procure vigente (visura camerale)
- PTPCT </t>
  </si>
  <si>
    <t xml:space="preserve">- Codice etico
- Organigramma, mansionario e job description
- Sistema di deleghe e procure vigente (visura camerale)
- Obblighi di pubblicazione previsti dalla normativa vigente, in particolare D.lgs. 33/2013
- PTPCT
- CCNL Federambiente
- Ordine di servizio n. 55/2021
- Modello 231, in particolare parte speciale reati contro la PA </t>
  </si>
  <si>
    <t>- Codice etico
- Organigramma, mansionario e job description
- Sistema di deleghe e procure vigente (visura camerale)
- Modello 231, parte speciale reati contro la PA</t>
  </si>
  <si>
    <t>- Codice etico
- Organigramma, mansionario e job description
- Modello 231, parte speciale reati contro la PA
- Sistema di deleghe e procure vigente (visura camerale)</t>
  </si>
  <si>
    <t>- Codice etico
- Organigramma
- Manuale del sistema di gestione integrato
- PRO.AU - Audit</t>
  </si>
  <si>
    <t>Responsabile gestione parco mezzi</t>
  </si>
  <si>
    <t>Responsabile magazzino</t>
  </si>
  <si>
    <t xml:space="preserve">Gestione manutenzione </t>
  </si>
  <si>
    <t xml:space="preserve">Gestione progettazione </t>
  </si>
  <si>
    <t>Responsabile progettazione</t>
  </si>
  <si>
    <t>- Codice etico
- Organigramma, mansionario e job description
- Sistema di deleghe e procure vigente (visura camerale)
- Contratto di servizio Autorità - Retiambiente - SOL
- MAN.PR - Progettazione</t>
  </si>
  <si>
    <t>- Codice etico
- Organigramma 
- Regolamento di gruppo per la gestione delle segnalazioni
- MAN.CE - Comunicazione esterna</t>
  </si>
  <si>
    <t>- Codice etico
- Organigramma, mansionario e job description
- Sistema di deleghe e procure vigente (visura camerale)
- Contratto con agenzia interinale
- Modello 231, in particolare parte speciale reati contro la PA e protocollo relativo alla selezione del personale
- DOC.OR - Organizzazione
- IST.OR.14 - Gestione personale da assumere
- IST.OR.06 - Gestione lavoratori somministrati</t>
  </si>
  <si>
    <t>Gestione ritiro ingrombranti</t>
  </si>
  <si>
    <t>Responsabile Area Pianificazione e PTE</t>
  </si>
  <si>
    <t>Gestione richiesta ritiro ingombranti ed erogazione del servizio</t>
  </si>
  <si>
    <t>Responsabile call center</t>
  </si>
  <si>
    <t>- Codice etico
- Organigramma, mansionario e job description
- Sistema di deleghe e procure vigente (visura camerale)
- Contratto di servizio Autorità - Retiambiente - SOL
- Software utilizzato per la gestione dei servizi
- IST.CE.01 - Gestione numero verde ingombranti domicilio</t>
  </si>
  <si>
    <t>Gestione magazzino generale e kit di raccolta</t>
  </si>
  <si>
    <t>Responsabile kit</t>
  </si>
  <si>
    <t>Responsabile gestione operativa ed amministrativa kit</t>
  </si>
  <si>
    <t>- Codice etico
- Organigramma, mansionario e job description
- Sistema di deleghe e procure vigente (visura camerale)
- MAN.MG - Magazzino
- IST.SA.07 - Gestione kit raccolte differenziate</t>
  </si>
  <si>
    <t>Gestione tariffazione</t>
  </si>
  <si>
    <t>Iscrizione al servizio, variazioni e cessazioni utenze non domestiche</t>
  </si>
  <si>
    <t>Iscrizione al servizio, variazioni e cessazioni utenze domestiche</t>
  </si>
  <si>
    <t>Gestione fatturazione utenze non domestiche</t>
  </si>
  <si>
    <t>Gestione fatturazione utenze domestiche</t>
  </si>
  <si>
    <t xml:space="preserve">Gestione incassi </t>
  </si>
  <si>
    <t>Gestione recupero crediti da fatturazione utenze non domestiche</t>
  </si>
  <si>
    <t>Gestione recupero crediti da fatturazione utenze domestiche</t>
  </si>
  <si>
    <t>Alterazione dei dati di iscrizione dell'utente al fine di agevolarlo indebitamente applicandogli una minore tariffa</t>
  </si>
  <si>
    <t>Modifica dei dati di fatturazione al fine di agevolare uno specifico utente</t>
  </si>
  <si>
    <t>Modifica dei dati di incasso al fine di agevolare uno specifico utente</t>
  </si>
  <si>
    <t>Mancata attuazione delle procedure per il recupero crediti al fine di agevolare uno specifico utente</t>
  </si>
  <si>
    <t>Attività interna alla Società, che tuttavia determina un contatto con Comuni, Retiambiente e ATO Toscana Costa in fase di autorizzazioni dei piani finanziari e operativi</t>
  </si>
  <si>
    <t>Agevolazione indebita di un utente nella gestione di una richiesta di un ritiro a domicilio</t>
  </si>
  <si>
    <t>Addetti bollettazione</t>
  </si>
  <si>
    <t>- Codice etico
- Organigramma, mansionario e job description
- Sistema di deleghe e procure vigente (visura camerale)
- ISTRUZIONE Linee operative bollettazione</t>
  </si>
  <si>
    <t>- Codice etico
- Organigramma, mansionario e job description
- Sistema di deleghe e procure vigente (visura camerale)
- CCNL Federambiente
- Modello 231, in particolare parte speciale reati contro la PA 
- IST.OR.13 - Richiesta rimborsi spese</t>
  </si>
  <si>
    <t>- Codice etico
- Organigramma, mansionario e job description
- Sistema di deleghe e procure vigente (visura camerale)
- CCNL Federambiente
- Modello 231, parte speciale reati tributari e parte speciale reati contro la PA
- IST.OR.13 - Richiesta rimborsi spese</t>
  </si>
  <si>
    <t>- Codice etico
- Organigramma, mansionario e job description
- Sistema di deleghe e procure vigente (visura camerale)
- Contratto di servizio Ato - Retiambiente - SOL
- Piani economico finanziari e operativi approvati
- Rendicontazione predisposta a Retiambiente dei servizi erogati
- Modello 231, parte speciale reati tributari, parte speciale reati contro la PA</t>
  </si>
  <si>
    <t>- Codice etico
- Organigramma, mansionario e job description
- Sistema di deleghe e procure vigente (visura camerale)
- Modello 231, parte speciale reati tributari, parte speciale reati contro la PA
- MAN.CO - Commerciale</t>
  </si>
  <si>
    <t>- Codice etico
- Organigramma, mansionario e job description
- Sistema di deleghe e procure vigente (visura camerale)
- Contratti sottoscritti con eventuali legali esterni
- Modello 231, parte speciale reati tributari, parte speciale reati contro la PA</t>
  </si>
  <si>
    <t>- Codice etico
- Organigramma, mansionario e job description
- Sistema di deleghe e procure vigente (visura camerale)
- MAN.CO - Commerciale
- MAN.GI - Gestione impianti</t>
  </si>
  <si>
    <t>- Codice etico
- Organigramma, mansionario e job description
- Sistema di deleghe e procure vigente (visura camerale)
- Prezziario definito per l'erogazione del servizio
- Preventivo inviato al cliente e sottoscritto da questo per accettazione
- MAN.CO - Commerciale</t>
  </si>
  <si>
    <t>- Codice etico
- Organigramma, mansionario e job description
- Sistema di deleghe e procure vigente (visura camerale)
- Modello 231, parte speciale reati contro la PA e protocollo relativo alla gestione degli omaggi</t>
  </si>
  <si>
    <t>- Codice etico
- Organigramma, mansionario e job description
- Sistema di deleghe e procure vigente (visura camerale)
- Documentazione giustificativa delle spese sostenute
- Modello 231, parte speciale reati contro la PA e protocollo relativo all'erogazione di spese di rappresentanza</t>
  </si>
  <si>
    <t>Aggiornare il Regolamento degli approvviggionamenti di Geofor prevedendo una specifica sezione relativa all'affidamento di incarichi professionali (citando il modulo relativo alla dichiarazione di assenza di pantouflage da richiedere ai consulenti)</t>
  </si>
  <si>
    <t>Fatturazione attiva nei confronti di RetiAmbiente per i servizi di igiene ambientale svolti</t>
  </si>
  <si>
    <t>Responsabile ICT</t>
  </si>
  <si>
    <t>Gestione servizi pubblici</t>
  </si>
  <si>
    <t>Dipendenti Geofor</t>
  </si>
  <si>
    <t>Consulenti</t>
  </si>
  <si>
    <t>Dipendenti Geofor/ Amministratori / Fornitori</t>
  </si>
  <si>
    <t>Dipendenti Geofor / Fornitori / Clienti / Utenti</t>
  </si>
  <si>
    <t>Dipendenti Geofor / Amministratori / Soggetti esterni alla Società (es. consulenti, fornitori, rappresentanti della PA)</t>
  </si>
  <si>
    <t>Fornitori / Dipendenti Geofor / Utenti</t>
  </si>
  <si>
    <t>Si rivia ai documenti del SGI e al "Bilancio del sistema di gestione" (REG.DI.01.)</t>
  </si>
  <si>
    <t>- Codice etico
- Organigramma, mansionario e job description
- Sistema di deleghe e procure vigente (visura camerale)
- Obblighi di pubblicazione previsti dalla normativa vigente, in particolare D.lgs. 33/2013
- PTPCT 
- Modello 231, in particolare parte speciale reati contro la PA 
- CCNL Federambiente</t>
  </si>
  <si>
    <t>- Codice etico
- Organigramma, mansionario e job description
- Sistema di deleghe e procure vigente (visura camerale)
- Regolamento selezione e assunzione di personale del gruppo RetiAmbiente
- Modello 231, in particolare parte speciale reati contro la PA 
- CCNL Federambiente</t>
  </si>
  <si>
    <t xml:space="preserve">- Codice etico
- Organigramma, mansionario e job description
- Sistema di deleghe e procure vigente (visura camerale)
- Obblighi di pubblicazione previsti dalla normativa vigente, in particolare D.lgs. 33/2013
- PTPCT
- CCNL Federambiente
- Modello 231, in particolare parte speciale reati contro la PA </t>
  </si>
  <si>
    <t>- Codice etico
- Organigramma, mansionario e job description
- Sistema di deleghe e procure vigente (visura camerale)
- D.lgs. 50/2016 
- D.lgs. 165/2001
- Linee guida ANAC n. 1 e n. 12
- Obblighi di pubblicazione previsti dalla normativa vigente, in particolare D.lgs. 33/2013
- Modello 231, parte speciale reati tributari, parte speciale reati contro la PA, protocollo consulenze
- PTPCT</t>
  </si>
  <si>
    <t xml:space="preserve">- Codice etico
- Organigramma, mansionario e job description
- Sistema di deleghe e procure vigente (visura camerale)
- Obblighi di pubblicazione previsti dalla normativa vigente, in particolare D.lgs. 33/2013
- D.lgs. 39/2013
- PTPCT
- Statuto </t>
  </si>
  <si>
    <t>- Codice etico
- Organigramma, mansionario e job description
- Modello 231, parte speciale reati societari
- Obblighi di pubblicazione previsti dalla normativa vigente, in particolare D.lgs. 33/2013
- PTPCT</t>
  </si>
  <si>
    <t>- Codice etico
- Modello 231, parte speciale reati societari
- Obblighi di pubblicazione previsti dalla normativa vigente, in particolare D.lgs. 33/2013
- PTPCT</t>
  </si>
  <si>
    <t>- Codice etico
- Organigramma, mansionario e job description
- Modello 231 - Parte generale
- Obblighi di pubblicazione previsti dalla normativa vigente, in particolare D.lgs. 33/2013
- PTPCT</t>
  </si>
  <si>
    <t>- Codice etico
- Organigramma, mansionario e job description
- Sistema di deleghe e procure vigente (visura camerale)
- Contratto di servizio con Retiambiente e ATO
- Software aziendale
- IST.SA.01 - Centri di raccolta</t>
  </si>
  <si>
    <t>- Codice etico
- Organigramma, mansionario e job description
- Sistema di deleghe e procure vigente (visura camerale)
- MAN.SA - Servizi ambientali
- Software aziendale utilizzato per la programmazione e la consuntivazione dei servizi di igiene ambientale
- Contratto di servizio con Retiambiente e ATO</t>
  </si>
  <si>
    <t>- Codice etico
- Organigramma, mansionario e job description
- Sistema di deleghe e procure vigente (visura camerale)
- MAN.CO - Commerciale
- MAN.SA - Servizi ambientali
- Software aziendale utilizzato per la programmazione e la consuntivazione dei servizi di igiene ambientale</t>
  </si>
  <si>
    <t>Predisposizione offerta e gestione del servizio di trattamento e smaltimento rifiuti</t>
  </si>
  <si>
    <t>Predisposizione di offerte a condizioni agevolate al fine di favorire determinati clienti e accettazione di rifiuti non adeguati rispetto a quelli contrattualizzati e autorizzati</t>
  </si>
  <si>
    <t>- Codice etico
- Organigramma, mansionario e job description
- Sistema di deleghe e procure vigente (visura camerale)
- Modello 231, parte speciale delitti informatici
- Regolamento informatico di Gruppo</t>
  </si>
  <si>
    <t>Gestione sistema integrato</t>
  </si>
  <si>
    <t>- Codice etico
- Organigramma, mansionario e job description
- Sistema di deleghe e procure vigente (visura camerale)
- D.lgs. 50/2016 
- D.lgs. 165/2001
- Linee guida ANAC n. 1 e n. 12
- Obblighi di pubblicazione previsti dalla normativa vigente, in particolare D.lgs. 33/2013
- Modello 231, parte speciale reati tributari, parte speciale reati contro la PA, protocolli gestionali relativi agli acquisti
- PTPCT</t>
  </si>
  <si>
    <t>- Codice etico
- Organigramma, mansionario e job description
- Sistema di deleghe e procure vigente (visura camerale)
- D.lgs. 50/2016 
- D.lgs. 165/2001
- Linee guida ANAC n. 1 e n. 12
- Modello 231, parte speciale reati tributari, parte speciale reati contro la PA, protocolli gestionali relativi agli acquisti</t>
  </si>
  <si>
    <t>- Codice etico
- Organigramma, mansionario e job description
- D.lgs. 50/2016
- Sistema di deleghe e procure vigenti (visura camerale)
- Regolamento degli approvvigionamenti infragruppo di RETIAMBIENTE S.p.A.
- Regolamento degli approvvigionamenti di Geofor S.p.A.
- Regolamento di gruppo, per la parte relativa alla programmazione e gestione degli acquisti
- MAN.AQ - Acquisti
- IST.FR.01 - Gestione appaltatori
- Modello 231, parte speciale reati tributari, parte speciale reati contro la PA, protocolli gestionali relativi agli acquisti</t>
  </si>
  <si>
    <t>- Codice etico
- Organigramma, mansionario e job description
- D.lgs. 50/2016
- Sistema di deleghe e procure vigenti (visura camerale)
- Regolamento degli approvvigionamenti infragruppo di RETIAMBIENTE S.p.A.
- Regolamento degli approvvigionamenti di Geofor S.p.A.
- Linee guida ANAC n. 13 e n. 15
- Regolamento di gruppo, per la parte relativa alla programmazione e gestione degli acquisti
- MAN.AQ - Acquisti
- IST.FR.01 - Gestione appaltatori
- Modello 231, parte speciale reati tributari, parte speciale reati contro la PA, protocolli gestionali relativi agli acquisti</t>
  </si>
  <si>
    <t>- Codice etico
- Organigramma, mansionario e job description
- D.lgs. 50/2016
- Sistema di deleghe e procure vigenti (visura camerale)
- Regolamento degli approvvigionamenti infragruppo di RETIAMBIENTE S.p.A.
- Regolamento degli approvvigionamenti di Geofor S.p.A.
- Obblighi di pubblicazione previsti dalla normativa vigente, in particolare D.lgs. 33/2013
- Regolamento di gruppo, per la parte relativa alla programmazione e gestione degli acquisti
- PTPCT
- Modello 231, parte speciale reati tributari, parte speciale reati contro la PA, protocolli gestionali relativi agli acquisti
- MAN.AQ - Acquisti
- IST.FR.01 - Gestione appaltatori
- SAP</t>
  </si>
  <si>
    <t>- Codice etico
- Organigramma, mansionario e job description
- D.lgs. 50/2016
- Sistema di deleghe e procure vigenti (visura camerale)
- Regolamento degli approvvigionamenti infragruppo di RETIAMBIENTE S.p.A.
- Regolamento degli approvvigionamenti di Geofor S.p.A.
- Obblighi di pubblicazione previsti dalla normativa vigente, in particolare D.lgs. 33/2013
- Regolamento di gruppo, per la parte relativa alla programmazione e gestione degli acquisti
- PTPCT
- Modello 231, parte speciale reati tributari, parte speciale reati contro la PA, protocolli gestionali relativi agli acquisti
- MAN.AQ - Acquisti
- SAP</t>
  </si>
  <si>
    <t>- Codice etico
- Organigramma, mansionario e job description
- D.lgs. 50/2016
- Sistema di deleghe e procure vigenti (visura camerale)
- MAN.FR - Qualificazione fornitori
- IST.FR.01 - Gestione appaltatori
- Modello 231, parte speciale reati tributari, parte speciale reati contro la PA, protocolli gestionali relativi agli acquisti
- Regolamento albo fornitori</t>
  </si>
  <si>
    <t>- Codice etico
- Organigramma, mansionario e job description
- D.lgs. 50/2016
- Sistema di deleghe e procure vigenti (visura camerale)
- Regolamento degli approvvigionamenti infragruppo di RETIAMBIENTE S.p.A.
- Regolamento degli approvvigionamenti di Geofor S.p.A.
- Linee guida ANAC n. 2
- Modello 231, parte speciale reati tributari, parte speciale reati contro la PA, protocolli gestionali relativi agli acquisti
- Obblighi di pubblicazione previsti dalla normativa vigente, in particolare D.lgs. 33/2013
- PTPCT
- MAN.AQ - Acquisti
- IST.FR.01 - Gestione appaltatori
- SAP</t>
  </si>
  <si>
    <t>- Codice etico
- Organigramma, mansionario e job description
- D.lgs. 50/2016
- Sistema di deleghe e procure vigenti (visura camerale)
- Regolamento degli approvvigionamenti infragruppo di RETIAMBIENTE S.p.A.
- Regolamento degli approvvigionamenti di Geofor S.p.A.
- Modello 231, parte speciale reati tributari, parte speciale reati contro la PA, protocolli gestionali relativi agli acquisti
- MAN.AQ - Acquisti
- IST.FR.01 - Gestione appaltatori
- SAP</t>
  </si>
  <si>
    <t>- Codice etico
- Organigramma, mansionario e job description
- D.lgs. 50/2016
- Sistema di deleghe e procure vigenti (visura camerale)
- Regolamento degli approvvigionamenti infragruppo di RETIAMBIENTE S.p.A.
- Regolamento degli approvvigionamenti di Geofor S.p.A.
- D.lgs. 165/2001
- Obblighi di pubblicazione previsti dalla normativa vigente, in particolare D.lgs. 33/2013
- PTPCT
- Modello 231, parte speciale reati tributari, parte speciale reati contro la PA, protocolli gestionali relativi agli acquisti
- MAN.AQ - Acquisti
- IST.FR.01 - Gestione appaltatori</t>
  </si>
  <si>
    <t>- Codice etico
- Organigramma, mansionario e job description
- D.lgs. 50/2016
- Sistema di deleghe e procure vigenti (visura camerale)
- Regolamento degli approvvigionamenti infragruppo di RETIAMBIENTE S.p.A.
- Regolamento degli approvvigionamenti di Geofor S.p.A.
- Obblighi di pubblicazione previsti dalla normativa vigente, in particolare D.lgs. 33/2013
- PTPCT
- Modello 231, parte speciale reati tributari, parte speciale reati contro la PA, protocolli gestionali relativi agli acquisti
- SAP
- MAN.AQ - Acquisti
- IST.FR.01 - Gestione appaltatori
- IST.FR.03 - Verifica idoneità tdcnico professionale</t>
  </si>
  <si>
    <t>- Codice etico
- Organigramma, mansionario e job description
- D.lgs. 50/2016
- Sistema di deleghe e procure vigenti (visura camerale)
- Regolamento degli approvvigionamenti infragruppo di RETIAMBIENTE S.p.A.
- Regolamento degli approvvigionamenti di Geofor S.p.A.
- Obblighi di pubblicazione previsti dalla normativa vigente, in particolare D.lgs. 33/2013
- PTPCT
- Modello 231, parte speciale reati tributari, parte speciale reati contro la PA, protocolli gestionali relativi agli acquisti
- SAP 
- MAN.AQ - Acquisti
- IST.FR.01 - Gestione appaltatori
- IST.FR.03 - Verifica idoneità tdcnico professionale</t>
  </si>
  <si>
    <t>- Codice etico
- Organigramma, mansionario e job description
- D.lgs. 50/2016
- Sistema di deleghe e procure vigenti (visura camerale)
- Regolamento degli approvvigionamenti infragruppo di RETIAMBIENTE S.p.A.
- Regolamento degli approvvigionamenti di Geofor S.p.A.
- Linee guida ANAC n. 15
- Modello 231, parte speciale reati tributari, parte speciale reati contro la PA, protocolli gestionali relativi agli acquisti
- MAN.AQ - Acquisti
- IST.FR.01 - Gestione appaltatori
- IST.FR.03 - Verifica idoneità tdcnico professionale</t>
  </si>
  <si>
    <t>- Codice etico
- Organigramma, mansionario e job description
- D.lgs. 50/2016
- Sistema di deleghe e procure vigenti (visura camerale)
- Regolamento degli approvvigionamenti infragruppo di RETIAMBIENTE S.p.A.
- Regolamento degli approvvigionamenti di Geofor S.p.A.
- Modello 231, parte speciale reati tributari, parte speciale reati contro la PA, protocolli gestionali relativi agli acquisti
- MAN.AQ - Acquisti
- MAN.CA - Controlli in accettazione
- SAP</t>
  </si>
  <si>
    <t>- Codice etico
- Organigramma, mansionario e job description
- Sistema di deleghe e procure vigente (visura camerale)
- Contratti di finanziamento
- Modello 231, parte speciale reati societari</t>
  </si>
  <si>
    <t>- Codice etico
- Organigramma, mansionario e job description
- Sistema di deleghe e procure vigente (visura camerale)
- Fatture emesse
- Estratti conto bancari
- Procedura di tesoreria
- Solleciti inviati ai clienti in caso di mancato pagamento
- Modello 231, parte speciale reati tributari, parte speciale reati contro la PA, protocolli gestionali relativi alla gestione della tesoreria</t>
  </si>
  <si>
    <t>- Codice etico
- Organigramma, mansionario e job description
- Sistema di deleghe e procure vigente (visura camerale)
- Procedura di tesoreria
- Modello 231, parte speciale reati contro la PA, protocolli gestionali relativi alla gestione della tesoreria</t>
  </si>
  <si>
    <t>- Codice etico
- Organigramma, mansionario e job description
- Sistema di deleghe e procure vigente (visura camerale)
- Modello 231, parte speciale reati contro la PA, protocolli gestionali relativi alla gestione della tesoreria
- Procedura di tesoreria</t>
  </si>
  <si>
    <t>- Codice etico
- Organigramma, mansionario e job description
- Sistema di deleghe e procure vigente (visura camerale)
- Obblighi di pubblicazione previsti dalla normativa vigente, in particolare D.lgs. 33/2013
- Procedura di tesoreria
- PTPCT
- Modello 231, parte speciale reati tributari, parte speciale reati contro la PA, protocolli gestionali relativi alla gestione della tesoreria
- SAP</t>
  </si>
  <si>
    <t>- Codice etico
- Organigramma, mansionario e job description
- Sistema di deleghe e procure vigente (visura camerale)
- Obblighi di pubblicazione previsti dalla normativa vigente, in particolare D.lgs. 33/2013
- PTPCT
- Regolamento sponsorizzazioni e liberalità del gruppo RetiAmbiente
- Regolamento di gruppo, in particolare nelle parti relative alle sponsorizzazioni
- Modello 231, parte speciale reati tributari, parte speciale reati contro la PA, protocollo gestionale relativo alla gestione delle sponsorizzazioni</t>
  </si>
  <si>
    <t>Entro il 30/11/2022</t>
  </si>
  <si>
    <t>Aggiornare il Regolamento degli approvvigionamenti di Geofor al fine di:
- uniformarlo alle soglie normative vigenti, ovvero inserendo una frase di adeguamento automatico a queste ultime
- prevedere la dichiarazione del RUP e del DEC/DL di assenza di condizioni di conflitto di interesse
- indicare le verifiche che vengono svolte sul possesso da parte degli OE dei requisiti richiesti dal D.lgs. 50/2016, distinguendoli per soglie di importo</t>
  </si>
  <si>
    <t>Responsabile Area servizi ambientali e manutenzione</t>
  </si>
  <si>
    <t>Svolgimento di Audit con maggior frequenza, sui CDR a campione</t>
  </si>
  <si>
    <t>Risorse umane</t>
  </si>
  <si>
    <t>FC/RPCT</t>
  </si>
  <si>
    <t>in corso di svolgimento</t>
  </si>
  <si>
    <t>non conformità risconstrate</t>
  </si>
  <si>
    <t>entro il 31.12.2022</t>
  </si>
  <si>
    <t>FC/RPCT/ DIREZIONE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</si>
</sst>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b/>
      <sz val="9"/>
      <name val="Calibri"/>
      <family val="2"/>
      <scheme val="minor"/>
    </font>
    <font>
      <sz val="9"/>
      <name val="Calibri"/>
      <family val="2"/>
      <scheme val="minor"/>
    </font>
    <font>
      <b/>
      <sz val="10"/>
      <name val="Calibri"/>
      <family val="2"/>
      <scheme val="minor"/>
    </font>
    <font>
      <u/>
      <sz val="11"/>
      <color theme="10"/>
      <name val="Calibri"/>
      <family val="2"/>
      <scheme val="minor"/>
    </font>
    <font>
      <u/>
      <sz val="11"/>
      <color theme="11"/>
      <name val="Calibri"/>
      <family val="2"/>
      <scheme val="minor"/>
    </font>
    <font>
      <b/>
      <sz val="11"/>
      <color rgb="FFFF0000"/>
      <name val="Calibri"/>
      <family val="2"/>
    </font>
    <font>
      <sz val="11"/>
      <name val="Calibri"/>
      <family val="2"/>
    </font>
    <font>
      <b/>
      <sz val="14"/>
      <color rgb="FFFF0000"/>
      <name val="Calibri"/>
      <family val="2"/>
    </font>
    <font>
      <b/>
      <sz val="11"/>
      <name val="Calibri"/>
      <family val="2"/>
    </font>
    <font>
      <sz val="11"/>
      <color rgb="FF000000"/>
      <name val="Calibri"/>
      <family val="2"/>
    </font>
    <font>
      <sz val="11"/>
      <name val="Calibri"/>
      <family val="2"/>
      <scheme val="minor"/>
    </font>
    <font>
      <b/>
      <sz val="12"/>
      <name val="Calibri"/>
      <family val="2"/>
      <scheme val="minor"/>
    </font>
    <font>
      <sz val="9"/>
      <name val="Calibri"/>
      <family val="2"/>
    </font>
    <font>
      <sz val="8"/>
      <name val="Calibri"/>
      <family val="2"/>
      <scheme val="minor"/>
    </font>
    <font>
      <b/>
      <sz val="11"/>
      <name val="Calibri"/>
      <family val="2"/>
      <scheme val="minor"/>
    </font>
    <font>
      <sz val="10"/>
      <name val="Calibri"/>
      <family val="2"/>
      <scheme val="minor"/>
    </font>
  </fonts>
  <fills count="8">
    <fill>
      <patternFill patternType="none"/>
    </fill>
    <fill>
      <patternFill patternType="gray125"/>
    </fill>
    <fill>
      <patternFill patternType="solid">
        <fgColor rgb="FFEFEFEF"/>
        <bgColor rgb="FF000000"/>
      </patternFill>
    </fill>
    <fill>
      <patternFill patternType="solid">
        <fgColor rgb="FFEFEFEF"/>
        <bgColor rgb="FFFFFFFF"/>
      </patternFill>
    </fill>
    <fill>
      <patternFill patternType="solid">
        <fgColor rgb="FFCCFF99"/>
        <bgColor indexed="64"/>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7">
    <xf numFmtId="0" fontId="0" fillId="0" borderId="0"/>
    <xf numFmtId="0" fontId="2" fillId="0" borderId="0"/>
    <xf numFmtId="0" fontId="1" fillId="0" borderId="0"/>
    <xf numFmtId="0" fontId="1" fillId="0" borderId="0"/>
    <xf numFmtId="0" fontId="1" fillId="0" borderId="0"/>
    <xf numFmtId="0" fontId="2"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214">
    <xf numFmtId="0" fontId="0" fillId="0" borderId="0" xfId="0"/>
    <xf numFmtId="0" fontId="0" fillId="0" borderId="1" xfId="0" applyBorder="1" applyAlignment="1">
      <alignment horizontal="center"/>
    </xf>
    <xf numFmtId="49" fontId="0" fillId="0" borderId="1" xfId="0" applyNumberFormat="1" applyBorder="1"/>
    <xf numFmtId="0" fontId="0" fillId="0" borderId="1" xfId="0" applyBorder="1" applyAlignment="1">
      <alignment vertical="center" wrapText="1"/>
    </xf>
    <xf numFmtId="0" fontId="0" fillId="0" borderId="1" xfId="0" applyBorder="1" applyAlignment="1">
      <alignment vertical="center"/>
    </xf>
    <xf numFmtId="49" fontId="0" fillId="0" borderId="0" xfId="0" applyNumberFormat="1"/>
    <xf numFmtId="0" fontId="10" fillId="0" borderId="1" xfId="5" applyFont="1" applyBorder="1" applyAlignment="1">
      <alignment vertical="center"/>
    </xf>
    <xf numFmtId="0" fontId="10" fillId="0" borderId="0" xfId="1" applyFont="1"/>
    <xf numFmtId="0" fontId="10" fillId="0" borderId="0" xfId="5" applyFont="1"/>
    <xf numFmtId="0" fontId="12" fillId="0" borderId="0" xfId="3" applyFont="1" applyAlignment="1">
      <alignment horizontal="center" vertical="center" wrapText="1"/>
    </xf>
    <xf numFmtId="0" fontId="14" fillId="0" borderId="1" xfId="0" applyFont="1" applyBorder="1" applyAlignment="1">
      <alignment horizontal="center"/>
    </xf>
    <xf numFmtId="49" fontId="14" fillId="0" borderId="1" xfId="0" applyNumberFormat="1" applyFont="1" applyBorder="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xf>
    <xf numFmtId="0" fontId="10" fillId="3" borderId="1" xfId="5" applyFont="1" applyFill="1" applyBorder="1" applyAlignment="1">
      <alignment horizontal="center" vertical="center" wrapText="1"/>
    </xf>
    <xf numFmtId="0" fontId="9" fillId="2" borderId="1" xfId="5" applyFont="1" applyFill="1" applyBorder="1" applyAlignment="1">
      <alignment horizontal="justify" vertical="center" wrapText="1"/>
    </xf>
    <xf numFmtId="0" fontId="13" fillId="0" borderId="1" xfId="5" applyFont="1" applyBorder="1" applyAlignment="1">
      <alignment horizontal="center" vertical="center" wrapText="1"/>
    </xf>
    <xf numFmtId="0" fontId="13" fillId="0" borderId="1" xfId="5" applyFont="1" applyBorder="1" applyAlignment="1">
      <alignment horizontal="justify" vertical="center" wrapText="1"/>
    </xf>
    <xf numFmtId="0" fontId="10" fillId="0" borderId="1" xfId="5" applyFont="1" applyBorder="1" applyAlignment="1">
      <alignment horizontal="center" vertical="center" wrapText="1"/>
    </xf>
    <xf numFmtId="0" fontId="10" fillId="0" borderId="1" xfId="5" applyFont="1" applyBorder="1" applyAlignment="1">
      <alignment horizontal="justify" vertical="center" wrapText="1"/>
    </xf>
    <xf numFmtId="0" fontId="13" fillId="2" borderId="1" xfId="5" applyFont="1" applyFill="1" applyBorder="1" applyAlignment="1">
      <alignment horizontal="center" vertical="center" wrapText="1"/>
    </xf>
    <xf numFmtId="0" fontId="12" fillId="0" borderId="1" xfId="1" applyFont="1" applyBorder="1" applyAlignment="1">
      <alignment horizontal="justify" vertical="center" wrapText="1"/>
    </xf>
    <xf numFmtId="0" fontId="10" fillId="0" borderId="1" xfId="1" applyFont="1" applyBorder="1" applyAlignment="1">
      <alignment horizontal="center" vertical="center"/>
    </xf>
    <xf numFmtId="0" fontId="12" fillId="0" borderId="1" xfId="1" applyFont="1" applyBorder="1" applyAlignment="1">
      <alignment horizontal="center" vertical="center"/>
    </xf>
    <xf numFmtId="0" fontId="10" fillId="0" borderId="1" xfId="1" quotePrefix="1" applyFont="1" applyBorder="1" applyAlignment="1">
      <alignment horizontal="center" vertical="center"/>
    </xf>
    <xf numFmtId="16" fontId="10" fillId="0" borderId="1" xfId="1" quotePrefix="1" applyNumberFormat="1" applyFont="1" applyBorder="1" applyAlignment="1">
      <alignment horizontal="center" vertical="center"/>
    </xf>
    <xf numFmtId="0" fontId="6" fillId="0" borderId="1" xfId="1" applyFont="1" applyBorder="1" applyAlignment="1" applyProtection="1">
      <alignment horizontal="center" vertical="center" wrapText="1"/>
      <protection locked="0"/>
    </xf>
    <xf numFmtId="0" fontId="6" fillId="0" borderId="1" xfId="2" applyFont="1" applyBorder="1" applyAlignment="1">
      <alignment horizontal="center" vertical="center" wrapText="1"/>
    </xf>
    <xf numFmtId="9" fontId="10" fillId="0" borderId="1" xfId="26" applyFont="1" applyBorder="1" applyAlignment="1">
      <alignment horizontal="center" vertical="center"/>
    </xf>
    <xf numFmtId="0" fontId="12" fillId="0" borderId="1" xfId="5" applyFont="1" applyBorder="1" applyAlignment="1">
      <alignment vertical="center"/>
    </xf>
    <xf numFmtId="0" fontId="10" fillId="0" borderId="1" xfId="5" applyFont="1" applyBorder="1" applyAlignment="1">
      <alignment vertical="center" wrapText="1"/>
    </xf>
    <xf numFmtId="9" fontId="12" fillId="0" borderId="1" xfId="26" applyFont="1" applyBorder="1" applyAlignment="1">
      <alignment horizontal="center" vertical="center"/>
    </xf>
    <xf numFmtId="0" fontId="12" fillId="0" borderId="0" xfId="1" applyFont="1" applyAlignment="1">
      <alignment horizontal="justify" vertical="center" wrapText="1"/>
    </xf>
    <xf numFmtId="0" fontId="12" fillId="0" borderId="0" xfId="1" applyFont="1" applyAlignment="1">
      <alignment horizontal="center" vertical="center"/>
    </xf>
    <xf numFmtId="0" fontId="14" fillId="0" borderId="0" xfId="0" applyFont="1"/>
    <xf numFmtId="0" fontId="14" fillId="0" borderId="0" xfId="0" applyFont="1" applyAlignment="1">
      <alignment horizontal="center"/>
    </xf>
    <xf numFmtId="0" fontId="14" fillId="0" borderId="0" xfId="0" applyFont="1" applyAlignment="1">
      <alignment horizontal="left"/>
    </xf>
    <xf numFmtId="0" fontId="5" fillId="0" borderId="0" xfId="0" applyFont="1"/>
    <xf numFmtId="0" fontId="4" fillId="0" borderId="0" xfId="0" applyFont="1" applyAlignment="1">
      <alignment horizontal="center"/>
    </xf>
    <xf numFmtId="9" fontId="18" fillId="0" borderId="0" xfId="0" applyNumberFormat="1" applyFont="1" applyAlignment="1">
      <alignment horizontal="center"/>
    </xf>
    <xf numFmtId="0" fontId="19" fillId="0" borderId="0" xfId="0" applyFont="1" applyAlignment="1">
      <alignment wrapText="1"/>
    </xf>
    <xf numFmtId="0" fontId="17" fillId="0" borderId="0" xfId="0" applyFont="1" applyAlignment="1">
      <alignment wrapText="1"/>
    </xf>
    <xf numFmtId="0" fontId="5" fillId="0" borderId="0" xfId="2" quotePrefix="1" applyFont="1" applyAlignment="1">
      <alignment horizontal="center" vertical="center" wrapText="1"/>
    </xf>
    <xf numFmtId="0" fontId="5" fillId="0" borderId="1" xfId="2" quotePrefix="1" applyFont="1" applyBorder="1" applyAlignment="1">
      <alignment horizontal="center" vertical="center" wrapText="1"/>
    </xf>
    <xf numFmtId="0" fontId="5" fillId="0" borderId="1" xfId="2" applyFont="1" applyBorder="1" applyAlignment="1" applyProtection="1">
      <alignment horizontal="center" vertical="center" wrapText="1"/>
      <protection locked="0" hidden="1"/>
    </xf>
    <xf numFmtId="0" fontId="6" fillId="0" borderId="1" xfId="0" quotePrefix="1" applyFont="1" applyBorder="1" applyAlignment="1">
      <alignment horizontal="center" vertical="center" wrapText="1"/>
    </xf>
    <xf numFmtId="0" fontId="5" fillId="0" borderId="1" xfId="3" quotePrefix="1" applyFont="1" applyBorder="1" applyAlignment="1">
      <alignment horizontal="center" vertical="center" wrapText="1"/>
    </xf>
    <xf numFmtId="0" fontId="5" fillId="0" borderId="1" xfId="3"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3" quotePrefix="1" applyFont="1" applyBorder="1" applyAlignment="1">
      <alignment vertical="center" wrapText="1"/>
    </xf>
    <xf numFmtId="0" fontId="5" fillId="0" borderId="1" xfId="3" quotePrefix="1" applyFont="1" applyBorder="1" applyAlignment="1">
      <alignment horizontal="left" vertical="center" wrapText="1"/>
    </xf>
    <xf numFmtId="0" fontId="17" fillId="0" borderId="2" xfId="0"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1" xfId="1" quotePrefix="1" applyFont="1" applyBorder="1" applyAlignment="1">
      <alignment horizontal="left" vertical="center" wrapText="1"/>
    </xf>
    <xf numFmtId="0" fontId="5" fillId="0" borderId="1" xfId="1" quotePrefix="1" applyFont="1" applyBorder="1" applyAlignment="1">
      <alignment horizontal="center" vertical="center" wrapText="1"/>
    </xf>
    <xf numFmtId="0" fontId="4" fillId="0" borderId="1" xfId="0" quotePrefix="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2" quotePrefix="1" applyFont="1" applyBorder="1" applyAlignment="1">
      <alignment horizontal="center" vertical="center" wrapText="1"/>
    </xf>
    <xf numFmtId="0" fontId="17" fillId="0" borderId="0" xfId="0" applyFont="1" applyAlignment="1">
      <alignment horizontal="center" vertical="center" wrapText="1"/>
    </xf>
    <xf numFmtId="0" fontId="4" fillId="0" borderId="0" xfId="1" applyFont="1" applyAlignment="1" applyProtection="1">
      <alignment horizontal="center" vertical="center" wrapText="1"/>
      <protection locked="0"/>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quotePrefix="1" applyFont="1" applyAlignment="1">
      <alignment horizontal="left" vertical="center" wrapText="1"/>
    </xf>
    <xf numFmtId="0" fontId="5" fillId="0" borderId="0" xfId="0" quotePrefix="1" applyFont="1" applyAlignment="1">
      <alignment horizontal="center" vertical="center" wrapText="1"/>
    </xf>
    <xf numFmtId="0" fontId="16" fillId="0" borderId="0" xfId="2" quotePrefix="1" applyFont="1" applyAlignment="1">
      <alignment horizontal="center" vertical="center" wrapText="1"/>
    </xf>
    <xf numFmtId="0" fontId="17" fillId="0" borderId="1" xfId="0" applyFont="1" applyBorder="1" applyAlignment="1">
      <alignment horizontal="center" vertical="center" wrapText="1"/>
    </xf>
    <xf numFmtId="0" fontId="5" fillId="0" borderId="1" xfId="2" quotePrefix="1" applyFont="1" applyBorder="1" applyAlignment="1" applyProtection="1">
      <alignment horizontal="center" vertical="center" wrapText="1"/>
      <protection locked="0" hidden="1"/>
    </xf>
    <xf numFmtId="0" fontId="16" fillId="0" borderId="1" xfId="0" quotePrefix="1" applyFont="1" applyBorder="1" applyAlignment="1">
      <alignment horizontal="left" vertical="center" wrapText="1"/>
    </xf>
    <xf numFmtId="0" fontId="5" fillId="0" borderId="1" xfId="0" quotePrefix="1" applyFont="1" applyBorder="1" applyAlignment="1">
      <alignment vertical="center" wrapText="1"/>
    </xf>
    <xf numFmtId="0" fontId="16" fillId="0" borderId="1" xfId="2" quotePrefix="1" applyFont="1" applyBorder="1" applyAlignment="1">
      <alignment horizontal="left" vertical="center" wrapText="1"/>
    </xf>
    <xf numFmtId="0" fontId="5" fillId="0" borderId="1" xfId="2" quotePrefix="1" applyFont="1" applyBorder="1" applyAlignment="1" applyProtection="1">
      <alignment horizontal="left" vertical="center" wrapText="1"/>
      <protection locked="0" hidden="1"/>
    </xf>
    <xf numFmtId="0" fontId="16" fillId="0" borderId="1" xfId="2" quotePrefix="1" applyFont="1" applyBorder="1" applyAlignment="1">
      <alignment vertical="center" wrapText="1"/>
    </xf>
    <xf numFmtId="0" fontId="5" fillId="0" borderId="7" xfId="2" quotePrefix="1" applyFont="1" applyBorder="1" applyAlignment="1">
      <alignment horizontal="center" vertical="center" wrapText="1"/>
    </xf>
    <xf numFmtId="0" fontId="5" fillId="0" borderId="7" xfId="2" applyFont="1" applyBorder="1" applyAlignment="1" applyProtection="1">
      <alignment horizontal="center" vertical="center" wrapText="1"/>
      <protection locked="0" hidden="1"/>
    </xf>
    <xf numFmtId="0" fontId="4" fillId="0" borderId="7" xfId="0" applyFont="1" applyBorder="1" applyAlignment="1">
      <alignment horizontal="center" vertical="center" wrapText="1"/>
    </xf>
    <xf numFmtId="0" fontId="5" fillId="0" borderId="7" xfId="3" quotePrefix="1" applyFont="1" applyBorder="1" applyAlignment="1">
      <alignment horizontal="left" vertical="center" wrapText="1"/>
    </xf>
    <xf numFmtId="0" fontId="5" fillId="0" borderId="7" xfId="2" quotePrefix="1" applyFont="1" applyBorder="1" applyAlignment="1" applyProtection="1">
      <alignment horizontal="center" vertical="center" wrapText="1"/>
      <protection locked="0" hidden="1"/>
    </xf>
    <xf numFmtId="0" fontId="5" fillId="0" borderId="7" xfId="3" quotePrefix="1" applyFont="1" applyBorder="1" applyAlignment="1">
      <alignment horizontal="center" vertical="center" wrapText="1"/>
    </xf>
    <xf numFmtId="0" fontId="6" fillId="0" borderId="7" xfId="0" quotePrefix="1" applyFont="1" applyBorder="1" applyAlignment="1">
      <alignment horizontal="center" vertical="center" wrapText="1"/>
    </xf>
    <xf numFmtId="0" fontId="4" fillId="0" borderId="7" xfId="1" applyFont="1" applyBorder="1" applyAlignment="1" applyProtection="1">
      <alignment horizontal="center" vertical="center" wrapText="1"/>
      <protection locked="0"/>
    </xf>
    <xf numFmtId="0" fontId="5" fillId="0" borderId="7" xfId="0" applyFont="1" applyBorder="1" applyAlignment="1">
      <alignment horizontal="center" vertical="center" wrapText="1"/>
    </xf>
    <xf numFmtId="0" fontId="5" fillId="0" borderId="7" xfId="1" quotePrefix="1" applyFont="1" applyBorder="1" applyAlignment="1">
      <alignment horizontal="left" vertical="center" wrapText="1"/>
    </xf>
    <xf numFmtId="0" fontId="5" fillId="0" borderId="7" xfId="0" quotePrefix="1" applyFont="1" applyBorder="1" applyAlignment="1">
      <alignment horizontal="center" vertical="center" wrapText="1"/>
    </xf>
    <xf numFmtId="0" fontId="5" fillId="0" borderId="7" xfId="1" quotePrefix="1" applyFont="1" applyBorder="1" applyAlignment="1">
      <alignment horizontal="center" vertical="center" wrapText="1"/>
    </xf>
    <xf numFmtId="0" fontId="5" fillId="0" borderId="7" xfId="3" applyFont="1" applyBorder="1" applyAlignment="1">
      <alignment horizontal="center" vertical="center" wrapText="1"/>
    </xf>
    <xf numFmtId="0" fontId="5" fillId="0" borderId="1" xfId="2" applyFont="1" applyBorder="1" applyAlignment="1" applyProtection="1">
      <alignment vertical="center" wrapText="1"/>
      <protection locked="0" hidden="1"/>
    </xf>
    <xf numFmtId="0" fontId="5" fillId="0" borderId="1" xfId="1" quotePrefix="1" applyFont="1" applyBorder="1" applyAlignment="1">
      <alignment vertical="center" wrapText="1"/>
    </xf>
    <xf numFmtId="0" fontId="5" fillId="0" borderId="7" xfId="2" applyFont="1" applyBorder="1" applyAlignment="1" applyProtection="1">
      <alignment vertical="center" wrapText="1"/>
      <protection locked="0" hidden="1"/>
    </xf>
    <xf numFmtId="0" fontId="5" fillId="0" borderId="7" xfId="3" quotePrefix="1" applyFont="1" applyBorder="1" applyAlignment="1">
      <alignment vertical="center" wrapText="1"/>
    </xf>
    <xf numFmtId="0" fontId="5" fillId="0" borderId="7" xfId="0" quotePrefix="1" applyFont="1" applyBorder="1" applyAlignment="1">
      <alignment vertical="center" wrapText="1"/>
    </xf>
    <xf numFmtId="0" fontId="5" fillId="0" borderId="7" xfId="1" quotePrefix="1" applyFont="1" applyBorder="1" applyAlignment="1">
      <alignment vertical="center" wrapText="1"/>
    </xf>
    <xf numFmtId="0" fontId="16" fillId="0" borderId="1" xfId="0" quotePrefix="1" applyFont="1" applyBorder="1" applyAlignment="1">
      <alignment vertical="center" wrapText="1"/>
    </xf>
    <xf numFmtId="0" fontId="5" fillId="0" borderId="0" xfId="0" applyFont="1" applyAlignment="1">
      <alignment horizontal="center"/>
    </xf>
    <xf numFmtId="0" fontId="16" fillId="0" borderId="7" xfId="2" quotePrefix="1" applyFont="1" applyBorder="1" applyAlignment="1">
      <alignment horizontal="left" vertical="center" wrapText="1"/>
    </xf>
    <xf numFmtId="0" fontId="16" fillId="0" borderId="7" xfId="2" quotePrefix="1" applyFont="1" applyBorder="1" applyAlignment="1">
      <alignment vertical="center" wrapText="1"/>
    </xf>
    <xf numFmtId="0" fontId="5" fillId="0" borderId="1" xfId="0" quotePrefix="1"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7"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5" fillId="0" borderId="1" xfId="1" quotePrefix="1" applyFont="1" applyBorder="1" applyAlignment="1">
      <alignment horizontal="center" vertical="center" wrapText="1"/>
    </xf>
    <xf numFmtId="0" fontId="5" fillId="0" borderId="1" xfId="2" applyFont="1" applyBorder="1" applyAlignment="1" applyProtection="1">
      <alignment horizontal="center" vertical="center" wrapText="1"/>
      <protection locked="0" hidden="1"/>
    </xf>
    <xf numFmtId="0" fontId="5" fillId="0" borderId="1" xfId="3" quotePrefix="1" applyFont="1" applyBorder="1" applyAlignment="1">
      <alignment vertical="center" wrapText="1"/>
    </xf>
    <xf numFmtId="0" fontId="4" fillId="0" borderId="1" xfId="0"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1" xfId="3" applyFont="1" applyBorder="1" applyAlignment="1">
      <alignment horizontal="center" vertical="center" wrapText="1"/>
    </xf>
    <xf numFmtId="0" fontId="5" fillId="0" borderId="1" xfId="3" quotePrefix="1" applyFont="1" applyBorder="1" applyAlignment="1">
      <alignment horizontal="center" vertical="center" wrapText="1"/>
    </xf>
    <xf numFmtId="0" fontId="5" fillId="0" borderId="1" xfId="2" quotePrefix="1" applyFont="1" applyBorder="1" applyAlignment="1">
      <alignment horizontal="center" vertical="center" wrapText="1"/>
    </xf>
    <xf numFmtId="0" fontId="5" fillId="0" borderId="1" xfId="2" quotePrefix="1" applyFont="1" applyBorder="1" applyAlignment="1" applyProtection="1">
      <alignment horizontal="center" vertical="center" wrapText="1"/>
      <protection locked="0" hidden="1"/>
    </xf>
    <xf numFmtId="0" fontId="6" fillId="0" borderId="1" xfId="0"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2" xfId="0" quotePrefix="1" applyFont="1" applyBorder="1" applyAlignment="1">
      <alignment horizontal="center" vertical="center" wrapText="1"/>
    </xf>
    <xf numFmtId="0" fontId="5" fillId="0" borderId="6" xfId="0" quotePrefix="1"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2" xfId="2" quotePrefix="1" applyFont="1" applyBorder="1" applyAlignment="1">
      <alignment horizontal="center" vertical="center" wrapText="1"/>
    </xf>
    <xf numFmtId="0" fontId="5" fillId="0" borderId="6" xfId="2" quotePrefix="1" applyFont="1" applyBorder="1" applyAlignment="1">
      <alignment horizontal="center" vertical="center" wrapText="1"/>
    </xf>
    <xf numFmtId="0" fontId="5" fillId="0" borderId="3" xfId="2" quotePrefix="1" applyFont="1" applyBorder="1" applyAlignment="1">
      <alignment horizontal="center" vertical="center" wrapText="1"/>
    </xf>
    <xf numFmtId="0" fontId="5" fillId="0" borderId="10" xfId="2" quotePrefix="1" applyFont="1" applyBorder="1" applyAlignment="1">
      <alignment horizontal="center" vertical="center" wrapText="1"/>
    </xf>
    <xf numFmtId="0" fontId="5" fillId="0" borderId="11" xfId="2" quotePrefix="1" applyFont="1" applyBorder="1" applyAlignment="1">
      <alignment horizontal="center" vertical="center" wrapText="1"/>
    </xf>
    <xf numFmtId="0" fontId="5" fillId="0" borderId="12" xfId="2" quotePrefix="1" applyFont="1" applyBorder="1" applyAlignment="1">
      <alignment horizontal="center" vertical="center" wrapText="1"/>
    </xf>
    <xf numFmtId="0" fontId="5" fillId="0" borderId="13" xfId="2" quotePrefix="1" applyFont="1" applyBorder="1" applyAlignment="1">
      <alignment horizontal="center" vertical="center" wrapText="1"/>
    </xf>
    <xf numFmtId="0" fontId="5" fillId="0" borderId="0" xfId="2" quotePrefix="1" applyFont="1" applyAlignment="1">
      <alignment horizontal="center" vertical="center" wrapText="1"/>
    </xf>
    <xf numFmtId="0" fontId="5" fillId="0" borderId="14" xfId="2" quotePrefix="1" applyFont="1" applyBorder="1" applyAlignment="1">
      <alignment horizontal="center" vertical="center" wrapText="1"/>
    </xf>
    <xf numFmtId="0" fontId="5" fillId="0" borderId="15" xfId="2" quotePrefix="1" applyFont="1" applyBorder="1" applyAlignment="1">
      <alignment horizontal="center" vertical="center" wrapText="1"/>
    </xf>
    <xf numFmtId="0" fontId="5" fillId="0" borderId="4" xfId="2" quotePrefix="1" applyFont="1" applyBorder="1" applyAlignment="1">
      <alignment horizontal="center" vertical="center" wrapText="1"/>
    </xf>
    <xf numFmtId="0" fontId="5" fillId="0" borderId="5" xfId="2" quotePrefix="1" applyFont="1" applyBorder="1" applyAlignment="1">
      <alignment horizontal="center" vertical="center" wrapText="1"/>
    </xf>
    <xf numFmtId="0" fontId="5" fillId="0" borderId="7" xfId="2" quotePrefix="1" applyFont="1" applyBorder="1" applyAlignment="1">
      <alignment horizontal="center" vertical="center" wrapText="1"/>
    </xf>
    <xf numFmtId="0" fontId="5" fillId="0" borderId="8" xfId="2" quotePrefix="1" applyFont="1" applyBorder="1" applyAlignment="1">
      <alignment horizontal="center" vertical="center" wrapText="1"/>
    </xf>
    <xf numFmtId="0" fontId="5" fillId="0" borderId="7" xfId="0" quotePrefix="1" applyFont="1" applyBorder="1" applyAlignment="1">
      <alignment horizontal="center" vertical="center" wrapText="1"/>
    </xf>
    <xf numFmtId="0" fontId="5" fillId="0" borderId="8" xfId="0" quotePrefix="1" applyFont="1" applyBorder="1" applyAlignment="1">
      <alignment horizontal="center" vertical="center" wrapText="1"/>
    </xf>
    <xf numFmtId="0" fontId="5" fillId="0" borderId="1" xfId="2" quotePrefix="1" applyFont="1" applyBorder="1" applyAlignment="1">
      <alignment horizontal="center" vertical="center" wrapText="1"/>
    </xf>
    <xf numFmtId="0" fontId="5" fillId="0" borderId="7" xfId="2" applyFont="1" applyBorder="1" applyAlignment="1" applyProtection="1">
      <alignment horizontal="center" vertical="center" wrapText="1"/>
      <protection locked="0" hidden="1"/>
    </xf>
    <xf numFmtId="0" fontId="5" fillId="0" borderId="8" xfId="2" applyFont="1" applyBorder="1" applyAlignment="1" applyProtection="1">
      <alignment horizontal="center" vertical="center" wrapText="1"/>
      <protection locked="0" hidden="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7" xfId="3" quotePrefix="1" applyFont="1" applyBorder="1" applyAlignment="1">
      <alignment horizontal="left" vertical="center" wrapText="1"/>
    </xf>
    <xf numFmtId="0" fontId="5" fillId="0" borderId="8" xfId="3" quotePrefix="1" applyFont="1" applyBorder="1" applyAlignment="1">
      <alignment horizontal="left" vertical="center" wrapText="1"/>
    </xf>
    <xf numFmtId="0" fontId="5" fillId="0" borderId="7" xfId="2" quotePrefix="1" applyFont="1" applyBorder="1" applyAlignment="1" applyProtection="1">
      <alignment horizontal="center" vertical="center" wrapText="1"/>
      <protection locked="0" hidden="1"/>
    </xf>
    <xf numFmtId="0" fontId="5" fillId="0" borderId="7" xfId="3" quotePrefix="1" applyFont="1" applyBorder="1" applyAlignment="1">
      <alignment horizontal="center" vertical="center" wrapText="1"/>
    </xf>
    <xf numFmtId="0" fontId="5" fillId="0" borderId="8" xfId="3" quotePrefix="1" applyFont="1" applyBorder="1" applyAlignment="1">
      <alignment horizontal="center" vertical="center" wrapText="1"/>
    </xf>
    <xf numFmtId="0" fontId="6" fillId="0" borderId="7" xfId="0" quotePrefix="1" applyFont="1" applyBorder="1" applyAlignment="1">
      <alignment horizontal="center" vertical="center" wrapText="1"/>
    </xf>
    <xf numFmtId="0" fontId="6" fillId="0" borderId="8" xfId="0" quotePrefix="1"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4" fillId="0" borderId="7"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quotePrefix="1" applyFont="1" applyBorder="1" applyAlignment="1">
      <alignment horizontal="left" vertical="center" wrapText="1"/>
    </xf>
    <xf numFmtId="0" fontId="5" fillId="0" borderId="8" xfId="0" quotePrefix="1" applyFont="1" applyBorder="1" applyAlignment="1">
      <alignment horizontal="left" vertical="center" wrapText="1"/>
    </xf>
    <xf numFmtId="0" fontId="5" fillId="0" borderId="7" xfId="1" quotePrefix="1" applyFont="1" applyBorder="1" applyAlignment="1">
      <alignment horizontal="left" vertical="center" wrapText="1"/>
    </xf>
    <xf numFmtId="0" fontId="5" fillId="0" borderId="8" xfId="1" quotePrefix="1" applyFont="1" applyBorder="1" applyAlignment="1">
      <alignment horizontal="left" vertical="center" wrapText="1"/>
    </xf>
    <xf numFmtId="0" fontId="5" fillId="0" borderId="7" xfId="1" quotePrefix="1" applyFont="1" applyBorder="1" applyAlignment="1">
      <alignment horizontal="center" vertical="center" wrapText="1"/>
    </xf>
    <xf numFmtId="0" fontId="5" fillId="0" borderId="8" xfId="1" quotePrefix="1" applyFont="1" applyBorder="1" applyAlignment="1">
      <alignment horizontal="center" vertical="center" wrapText="1"/>
    </xf>
    <xf numFmtId="0" fontId="5" fillId="0" borderId="7" xfId="3" applyFont="1" applyBorder="1" applyAlignment="1">
      <alignment horizontal="center" vertical="center" wrapText="1"/>
    </xf>
    <xf numFmtId="0" fontId="5" fillId="0" borderId="8" xfId="3" applyFont="1" applyBorder="1" applyAlignment="1">
      <alignment horizontal="center" vertical="center" wrapText="1"/>
    </xf>
    <xf numFmtId="0" fontId="5" fillId="0" borderId="9" xfId="0" quotePrefix="1" applyFont="1" applyBorder="1" applyAlignment="1">
      <alignment horizontal="center" vertical="center" wrapText="1"/>
    </xf>
    <xf numFmtId="0" fontId="5" fillId="0" borderId="9" xfId="2" applyFont="1" applyBorder="1" applyAlignment="1" applyProtection="1">
      <alignment horizontal="center" vertical="center" wrapText="1"/>
      <protection locked="0" hidden="1"/>
    </xf>
    <xf numFmtId="0" fontId="5" fillId="0" borderId="9" xfId="3" applyFont="1" applyBorder="1" applyAlignment="1">
      <alignment horizontal="center" vertical="center" wrapText="1"/>
    </xf>
    <xf numFmtId="0" fontId="6" fillId="0" borderId="9" xfId="0" quotePrefix="1" applyFont="1" applyBorder="1" applyAlignment="1">
      <alignment horizontal="center" vertical="center" wrapText="1"/>
    </xf>
    <xf numFmtId="0" fontId="5" fillId="0" borderId="9" xfId="3" quotePrefix="1" applyFont="1" applyBorder="1" applyAlignment="1">
      <alignment horizontal="center" vertical="center" wrapText="1"/>
    </xf>
    <xf numFmtId="0" fontId="5" fillId="0" borderId="9" xfId="0" quotePrefix="1" applyFont="1" applyBorder="1" applyAlignment="1">
      <alignment horizontal="left" vertical="center" wrapText="1"/>
    </xf>
    <xf numFmtId="0" fontId="5" fillId="0" borderId="9" xfId="0" applyFont="1" applyBorder="1" applyAlignment="1">
      <alignment horizontal="center" vertical="center" wrapText="1"/>
    </xf>
    <xf numFmtId="0" fontId="5" fillId="0" borderId="9" xfId="3" quotePrefix="1" applyFont="1" applyBorder="1" applyAlignment="1">
      <alignment horizontal="left" vertical="center" wrapText="1"/>
    </xf>
    <xf numFmtId="0" fontId="5" fillId="0" borderId="9" xfId="1" quotePrefix="1" applyFont="1" applyBorder="1" applyAlignment="1">
      <alignment horizontal="left" vertical="center" wrapText="1"/>
    </xf>
    <xf numFmtId="0" fontId="5" fillId="0" borderId="9" xfId="1" quotePrefix="1" applyFont="1" applyBorder="1" applyAlignment="1">
      <alignment horizontal="center" vertical="center" wrapText="1"/>
    </xf>
    <xf numFmtId="0" fontId="4" fillId="0" borderId="9" xfId="0" applyFont="1" applyBorder="1" applyAlignment="1">
      <alignment horizontal="center" vertical="center" wrapText="1"/>
    </xf>
    <xf numFmtId="0" fontId="16" fillId="0" borderId="1" xfId="2" quotePrefix="1" applyFont="1" applyBorder="1" applyAlignment="1">
      <alignment horizontal="center" vertical="center" wrapText="1"/>
    </xf>
    <xf numFmtId="0" fontId="5" fillId="0" borderId="1" xfId="2" applyFont="1" applyBorder="1" applyAlignment="1" applyProtection="1">
      <alignment horizontal="center" vertical="center" wrapText="1"/>
      <protection locked="0" hidden="1"/>
    </xf>
    <xf numFmtId="0" fontId="5" fillId="0" borderId="1" xfId="2" quotePrefix="1" applyFont="1" applyBorder="1" applyAlignment="1" applyProtection="1">
      <alignment horizontal="center" vertical="center" wrapText="1"/>
      <protection locked="0" hidden="1"/>
    </xf>
    <xf numFmtId="0" fontId="6" fillId="0" borderId="1" xfId="0" quotePrefix="1" applyFont="1" applyBorder="1" applyAlignment="1">
      <alignment horizontal="center" vertical="center" wrapText="1"/>
    </xf>
    <xf numFmtId="0" fontId="5" fillId="0" borderId="1" xfId="3" quotePrefix="1" applyFont="1" applyBorder="1" applyAlignment="1">
      <alignment horizontal="center" vertical="center" wrapText="1"/>
    </xf>
    <xf numFmtId="0" fontId="5" fillId="0" borderId="9" xfId="2" quotePrefix="1" applyFont="1" applyBorder="1" applyAlignment="1">
      <alignment horizontal="center" vertical="center" wrapText="1"/>
    </xf>
    <xf numFmtId="0" fontId="5" fillId="0" borderId="1" xfId="3" applyFont="1" applyBorder="1" applyAlignment="1">
      <alignment horizontal="center" vertical="center" wrapText="1"/>
    </xf>
    <xf numFmtId="0" fontId="5" fillId="0" borderId="1"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3" quotePrefix="1" applyFont="1" applyBorder="1" applyAlignment="1">
      <alignment horizontal="left" vertical="center" wrapText="1"/>
    </xf>
    <xf numFmtId="0" fontId="16" fillId="0" borderId="1" xfId="2" quotePrefix="1" applyFont="1" applyBorder="1" applyAlignment="1">
      <alignment vertical="center" wrapText="1"/>
    </xf>
    <xf numFmtId="0" fontId="5" fillId="0" borderId="1" xfId="3" quotePrefix="1" applyFont="1" applyBorder="1" applyAlignment="1">
      <alignment vertical="center" wrapText="1"/>
    </xf>
    <xf numFmtId="0" fontId="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5" fillId="0" borderId="1" xfId="0" applyFont="1" applyBorder="1" applyAlignment="1">
      <alignment horizontal="left" vertical="center" wrapText="1"/>
    </xf>
    <xf numFmtId="0" fontId="16" fillId="0" borderId="1" xfId="2" quotePrefix="1" applyFont="1" applyBorder="1" applyAlignment="1">
      <alignment horizontal="left" vertical="center" wrapText="1"/>
    </xf>
    <xf numFmtId="0" fontId="5" fillId="0" borderId="1" xfId="1" quotePrefix="1" applyFont="1" applyBorder="1" applyAlignment="1">
      <alignment horizontal="center" vertical="center" wrapText="1"/>
    </xf>
    <xf numFmtId="0" fontId="5" fillId="0" borderId="1" xfId="0" quotePrefix="1" applyFont="1" applyBorder="1" applyAlignment="1">
      <alignment horizontal="left" vertical="center" wrapText="1"/>
    </xf>
    <xf numFmtId="0" fontId="5" fillId="0" borderId="1" xfId="1" quotePrefix="1" applyFont="1" applyBorder="1" applyAlignment="1">
      <alignment horizontal="left" vertical="center" wrapText="1"/>
    </xf>
    <xf numFmtId="0" fontId="5" fillId="0" borderId="7" xfId="2" applyFont="1" applyBorder="1" applyAlignment="1" applyProtection="1">
      <alignment horizontal="left" vertical="center" wrapText="1"/>
      <protection locked="0" hidden="1"/>
    </xf>
    <xf numFmtId="0" fontId="5" fillId="0" borderId="8" xfId="2" applyFont="1" applyBorder="1" applyAlignment="1" applyProtection="1">
      <alignment horizontal="left" vertical="center" wrapText="1"/>
      <protection locked="0" hidden="1"/>
    </xf>
    <xf numFmtId="0" fontId="5" fillId="0" borderId="1" xfId="2" applyFont="1" applyBorder="1" applyAlignment="1" applyProtection="1">
      <alignment horizontal="left" vertical="center" wrapText="1"/>
      <protection locked="0" hidden="1"/>
    </xf>
    <xf numFmtId="0" fontId="16" fillId="0" borderId="1" xfId="0" quotePrefix="1" applyFont="1" applyBorder="1" applyAlignment="1">
      <alignment horizontal="left" vertical="center" wrapText="1"/>
    </xf>
    <xf numFmtId="0" fontId="17" fillId="0" borderId="1" xfId="0"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17" fillId="0" borderId="9" xfId="0" applyFont="1" applyBorder="1" applyAlignment="1">
      <alignment horizontal="center" vertical="center" wrapText="1"/>
    </xf>
    <xf numFmtId="0" fontId="4" fillId="0" borderId="9" xfId="1" applyFont="1" applyBorder="1" applyAlignment="1" applyProtection="1">
      <alignment horizontal="center" vertical="center" wrapText="1"/>
      <protection locked="0"/>
    </xf>
    <xf numFmtId="0" fontId="15" fillId="5" borderId="4" xfId="1" applyFont="1" applyFill="1" applyBorder="1" applyAlignment="1" applyProtection="1">
      <alignment horizontal="center" vertical="center"/>
      <protection locked="0"/>
    </xf>
    <xf numFmtId="0" fontId="15" fillId="5" borderId="5" xfId="1" applyFont="1" applyFill="1" applyBorder="1" applyAlignment="1" applyProtection="1">
      <alignment horizontal="center" vertical="center"/>
      <protection locked="0"/>
    </xf>
    <xf numFmtId="0" fontId="15" fillId="6" borderId="2" xfId="1" applyFont="1" applyFill="1" applyBorder="1" applyAlignment="1" applyProtection="1">
      <alignment horizontal="center" vertical="center"/>
      <protection locked="0"/>
    </xf>
    <xf numFmtId="0" fontId="15" fillId="6" borderId="6" xfId="1" applyFont="1" applyFill="1" applyBorder="1" applyAlignment="1" applyProtection="1">
      <alignment horizontal="center" vertical="center"/>
      <protection locked="0"/>
    </xf>
    <xf numFmtId="0" fontId="15" fillId="6" borderId="3" xfId="1" applyFont="1" applyFill="1" applyBorder="1" applyAlignment="1" applyProtection="1">
      <alignment horizontal="center" vertical="center"/>
      <protection locked="0"/>
    </xf>
    <xf numFmtId="0" fontId="15" fillId="4" borderId="1" xfId="1" applyFont="1" applyFill="1" applyBorder="1" applyAlignment="1" applyProtection="1">
      <alignment horizontal="center" vertical="center"/>
      <protection locked="0"/>
    </xf>
    <xf numFmtId="0" fontId="15" fillId="7" borderId="1" xfId="0" applyFont="1" applyFill="1" applyBorder="1" applyAlignment="1">
      <alignment horizontal="center"/>
    </xf>
    <xf numFmtId="0" fontId="9" fillId="2" borderId="2" xfId="5" applyFont="1" applyFill="1" applyBorder="1" applyAlignment="1">
      <alignment horizontal="center" vertical="center" wrapText="1"/>
    </xf>
    <xf numFmtId="0" fontId="9" fillId="2" borderId="3" xfId="5" applyFont="1" applyFill="1" applyBorder="1" applyAlignment="1">
      <alignment horizontal="center" vertical="center" wrapText="1"/>
    </xf>
    <xf numFmtId="0" fontId="12" fillId="0" borderId="1" xfId="1" applyFont="1" applyBorder="1" applyAlignment="1">
      <alignment horizontal="center" vertical="center"/>
    </xf>
    <xf numFmtId="0" fontId="11" fillId="0" borderId="0" xfId="1" applyFont="1" applyAlignment="1">
      <alignment horizontal="center"/>
    </xf>
    <xf numFmtId="0" fontId="9" fillId="2" borderId="1" xfId="5" applyFont="1" applyFill="1" applyBorder="1" applyAlignment="1">
      <alignment horizontal="center" vertical="center" wrapText="1"/>
    </xf>
  </cellXfs>
  <cellStyles count="27">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 name="Percentuale" xfId="26" builtinId="5"/>
  </cellStyles>
  <dxfs count="0"/>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a"/>
      <sheetName val="Tabelle"/>
    </sheetNames>
    <sheetDataSet>
      <sheetData sheetId="0" refreshError="1"/>
      <sheetData sheetId="1" refreshError="1">
        <row r="14">
          <cell r="K14" t="str">
            <v>n.a.</v>
          </cell>
          <cell r="L14">
            <v>0</v>
          </cell>
        </row>
        <row r="15">
          <cell r="K15" t="str">
            <v>No, il processo coinvolge una sola p.a.</v>
          </cell>
          <cell r="L15">
            <v>1</v>
          </cell>
        </row>
        <row r="16">
          <cell r="K16" t="str">
            <v>Sì, il processo coinvolge più di 3 amministrazioni</v>
          </cell>
          <cell r="L16">
            <v>3</v>
          </cell>
        </row>
        <row r="17">
          <cell r="K17" t="str">
            <v>Sì, il processo coinvolge più di 5 amministrazioni</v>
          </cell>
          <cell r="L17">
            <v>5</v>
          </cell>
        </row>
        <row r="19">
          <cell r="K19" t="str">
            <v>n.a.</v>
          </cell>
          <cell r="L19">
            <v>0</v>
          </cell>
        </row>
        <row r="20">
          <cell r="K20" t="str">
            <v>Ha rilevanza esclusivemente interna</v>
          </cell>
          <cell r="L20">
            <v>1</v>
          </cell>
        </row>
        <row r="21">
          <cell r="K21" t="str">
            <v xml:space="preserve">Comporta l'attribuzione di vantaggi a soggetti esterni, ma di non particolare rilievo economico </v>
          </cell>
          <cell r="L21">
            <v>3</v>
          </cell>
        </row>
        <row r="22">
          <cell r="K22" t="str">
            <v>Comporta l'attribuzione di considerevoli vantaggi a soggetti esterni</v>
          </cell>
          <cell r="L22">
            <v>5</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DA1C8-9169-460A-8F19-B145314BD896}">
  <sheetPr>
    <pageSetUpPr fitToPage="1"/>
  </sheetPr>
  <dimension ref="A1:XFD214"/>
  <sheetViews>
    <sheetView zoomScale="70" zoomScaleNormal="70" workbookViewId="0">
      <pane xSplit="4" ySplit="3" topLeftCell="W4" activePane="bottomRight" state="frozen"/>
      <selection pane="topRight" activeCell="E1" sqref="E1"/>
      <selection pane="bottomLeft" activeCell="A4" sqref="A4"/>
      <selection pane="bottomRight" activeCell="AS229" sqref="AS229"/>
    </sheetView>
  </sheetViews>
  <sheetFormatPr defaultColWidth="8.85546875" defaultRowHeight="15" x14ac:dyDescent="0.25"/>
  <cols>
    <col min="1" max="1" width="3" style="35" bestFit="1" customWidth="1"/>
    <col min="2" max="2" width="14.7109375" style="36" bestFit="1" customWidth="1"/>
    <col min="3" max="3" width="18.7109375" style="36" bestFit="1" customWidth="1"/>
    <col min="4" max="4" width="20" style="36" bestFit="1" customWidth="1"/>
    <col min="5" max="5" width="47.28515625" style="35" customWidth="1"/>
    <col min="6" max="6" width="27.140625" style="35" customWidth="1"/>
    <col min="7" max="7" width="25.28515625" style="37" customWidth="1"/>
    <col min="8" max="8" width="14.140625" style="35" customWidth="1"/>
    <col min="9" max="9" width="14.28515625" style="35" customWidth="1"/>
    <col min="10" max="10" width="53.7109375" style="35" customWidth="1"/>
    <col min="11" max="12" width="6.85546875" style="35" customWidth="1"/>
    <col min="13" max="13" width="36" style="35" customWidth="1"/>
    <col min="14" max="14" width="8.28515625" style="35" customWidth="1"/>
    <col min="15" max="15" width="9.85546875" style="35" customWidth="1"/>
    <col min="16" max="16" width="11.85546875" style="35" customWidth="1"/>
    <col min="17" max="17" width="10.5703125" style="35" customWidth="1"/>
    <col min="18" max="18" width="13" style="35" customWidth="1"/>
    <col min="19" max="19" width="10.28515625" style="35" customWidth="1"/>
    <col min="20" max="20" width="10.7109375" style="35" customWidth="1"/>
    <col min="21" max="21" width="10.28515625" style="35" customWidth="1"/>
    <col min="22" max="22" width="9.42578125" style="35" customWidth="1"/>
    <col min="23" max="23" width="10.85546875" style="35" customWidth="1"/>
    <col min="24" max="24" width="12.7109375" style="35" customWidth="1"/>
    <col min="25" max="25" width="11.7109375" style="35" customWidth="1"/>
    <col min="26" max="26" width="7.28515625" style="35" customWidth="1"/>
    <col min="27" max="27" width="10.28515625" style="35" customWidth="1"/>
    <col min="28" max="28" width="74.85546875" style="35" customWidth="1"/>
    <col min="29" max="29" width="14.28515625" style="35" bestFit="1" customWidth="1"/>
    <col min="30" max="30" width="9.85546875" style="35" bestFit="1" customWidth="1"/>
    <col min="31" max="31" width="14.28515625" style="35" customWidth="1"/>
    <col min="32" max="32" width="11.42578125" style="35" bestFit="1" customWidth="1"/>
    <col min="33" max="33" width="6.85546875" style="35" bestFit="1" customWidth="1"/>
    <col min="34" max="34" width="11.5703125" style="35" bestFit="1" customWidth="1"/>
    <col min="35" max="35" width="12.7109375" style="35" bestFit="1" customWidth="1"/>
    <col min="36" max="36" width="11.140625" style="38" customWidth="1"/>
    <col min="37" max="37" width="12" style="38" customWidth="1"/>
    <col min="38" max="38" width="15.28515625" style="35" customWidth="1"/>
    <col min="39" max="39" width="25.140625" style="35" customWidth="1"/>
    <col min="40" max="40" width="26.28515625" style="35" customWidth="1"/>
    <col min="41" max="41" width="71.7109375" style="35" customWidth="1"/>
    <col min="42" max="42" width="24.85546875" style="35" bestFit="1" customWidth="1"/>
    <col min="43" max="43" width="18.7109375" style="35" customWidth="1"/>
    <col min="44" max="44" width="18.7109375" style="35" bestFit="1" customWidth="1"/>
    <col min="45" max="45" width="19.28515625" style="35" bestFit="1" customWidth="1"/>
    <col min="46" max="46" width="17.85546875" style="35" bestFit="1" customWidth="1"/>
    <col min="47" max="47" width="18.7109375" style="35" bestFit="1" customWidth="1"/>
    <col min="48" max="48" width="22.5703125" style="35" bestFit="1" customWidth="1"/>
    <col min="49" max="49" width="31.5703125" style="35" bestFit="1" customWidth="1"/>
    <col min="50" max="50" width="11.42578125" style="35" bestFit="1" customWidth="1"/>
    <col min="51" max="51" width="19" style="35" bestFit="1" customWidth="1"/>
    <col min="52" max="52" width="21.7109375" style="35" bestFit="1" customWidth="1"/>
    <col min="53" max="16384" width="8.85546875" style="35"/>
  </cols>
  <sheetData>
    <row r="1" spans="1:52" x14ac:dyDescent="0.25">
      <c r="E1" s="37"/>
      <c r="F1" s="37"/>
      <c r="H1" s="36"/>
      <c r="I1" s="36"/>
      <c r="J1" s="38"/>
      <c r="K1" s="36"/>
      <c r="L1" s="36"/>
      <c r="M1" s="39" t="s">
        <v>69</v>
      </c>
      <c r="N1" s="40">
        <v>0.2</v>
      </c>
      <c r="O1" s="40">
        <v>0.2</v>
      </c>
      <c r="P1" s="40">
        <v>0.1</v>
      </c>
      <c r="Q1" s="40">
        <v>0.1</v>
      </c>
      <c r="R1" s="40">
        <v>0.1</v>
      </c>
      <c r="S1" s="40">
        <v>0.1</v>
      </c>
      <c r="T1" s="40">
        <v>0.1</v>
      </c>
      <c r="U1" s="40">
        <v>0.1</v>
      </c>
      <c r="W1" s="40">
        <v>0.45</v>
      </c>
      <c r="X1" s="40">
        <v>0.2</v>
      </c>
      <c r="Y1" s="40">
        <v>0.35</v>
      </c>
      <c r="AC1" s="37"/>
      <c r="AD1" s="37"/>
      <c r="AE1" s="37"/>
      <c r="AF1" s="37"/>
      <c r="AG1" s="36"/>
      <c r="AO1" s="37"/>
      <c r="AP1" s="37"/>
    </row>
    <row r="2" spans="1:52" ht="15.75" x14ac:dyDescent="0.25">
      <c r="A2" s="202" t="s">
        <v>2</v>
      </c>
      <c r="B2" s="202"/>
      <c r="C2" s="202"/>
      <c r="D2" s="202"/>
      <c r="E2" s="202"/>
      <c r="F2" s="202"/>
      <c r="G2" s="202"/>
      <c r="H2" s="202"/>
      <c r="I2" s="202"/>
      <c r="J2" s="202"/>
      <c r="K2" s="202"/>
      <c r="L2" s="202"/>
      <c r="M2" s="203"/>
      <c r="N2" s="204" t="s">
        <v>70</v>
      </c>
      <c r="O2" s="205"/>
      <c r="P2" s="205"/>
      <c r="Q2" s="205"/>
      <c r="R2" s="205"/>
      <c r="S2" s="205"/>
      <c r="T2" s="205"/>
      <c r="U2" s="205"/>
      <c r="V2" s="205"/>
      <c r="W2" s="205"/>
      <c r="X2" s="205"/>
      <c r="Y2" s="205"/>
      <c r="Z2" s="205"/>
      <c r="AA2" s="205"/>
      <c r="AB2" s="205"/>
      <c r="AC2" s="205"/>
      <c r="AD2" s="205"/>
      <c r="AE2" s="205"/>
      <c r="AF2" s="205"/>
      <c r="AG2" s="205"/>
      <c r="AH2" s="205"/>
      <c r="AI2" s="205"/>
      <c r="AJ2" s="205"/>
      <c r="AK2" s="206"/>
      <c r="AL2" s="207" t="s">
        <v>277</v>
      </c>
      <c r="AM2" s="207"/>
      <c r="AN2" s="207"/>
      <c r="AO2" s="207"/>
      <c r="AP2" s="207"/>
      <c r="AQ2" s="207"/>
      <c r="AR2" s="207"/>
      <c r="AS2" s="207"/>
      <c r="AT2" s="207"/>
      <c r="AU2" s="207"/>
      <c r="AV2" s="207"/>
      <c r="AW2" s="208" t="s">
        <v>272</v>
      </c>
      <c r="AX2" s="208"/>
      <c r="AY2" s="208"/>
      <c r="AZ2" s="208"/>
    </row>
    <row r="3" spans="1:52" s="41" customFormat="1" ht="109.15" customHeight="1" x14ac:dyDescent="0.2">
      <c r="A3" s="27" t="s">
        <v>162</v>
      </c>
      <c r="B3" s="27" t="s">
        <v>163</v>
      </c>
      <c r="C3" s="27" t="s">
        <v>0</v>
      </c>
      <c r="D3" s="27" t="s">
        <v>160</v>
      </c>
      <c r="E3" s="27" t="s">
        <v>258</v>
      </c>
      <c r="F3" s="27" t="s">
        <v>67</v>
      </c>
      <c r="G3" s="27" t="s">
        <v>332</v>
      </c>
      <c r="H3" s="27" t="s">
        <v>192</v>
      </c>
      <c r="I3" s="27" t="s">
        <v>181</v>
      </c>
      <c r="J3" s="27" t="s">
        <v>25</v>
      </c>
      <c r="K3" s="27" t="s">
        <v>144</v>
      </c>
      <c r="L3" s="27" t="s">
        <v>145</v>
      </c>
      <c r="M3" s="28" t="s">
        <v>26</v>
      </c>
      <c r="N3" s="28" t="s">
        <v>71</v>
      </c>
      <c r="O3" s="28" t="s">
        <v>76</v>
      </c>
      <c r="P3" s="28" t="s">
        <v>32</v>
      </c>
      <c r="Q3" s="28" t="s">
        <v>27</v>
      </c>
      <c r="R3" s="28" t="s">
        <v>28</v>
      </c>
      <c r="S3" s="28" t="s">
        <v>29</v>
      </c>
      <c r="T3" s="28" t="s">
        <v>30</v>
      </c>
      <c r="U3" s="28" t="s">
        <v>31</v>
      </c>
      <c r="V3" s="28" t="s">
        <v>33</v>
      </c>
      <c r="W3" s="28" t="s">
        <v>127</v>
      </c>
      <c r="X3" s="28" t="s">
        <v>146</v>
      </c>
      <c r="Y3" s="28" t="s">
        <v>129</v>
      </c>
      <c r="Z3" s="28" t="s">
        <v>34</v>
      </c>
      <c r="AA3" s="28" t="s">
        <v>72</v>
      </c>
      <c r="AB3" s="27" t="s">
        <v>3</v>
      </c>
      <c r="AC3" s="27" t="s">
        <v>158</v>
      </c>
      <c r="AD3" s="27" t="s">
        <v>182</v>
      </c>
      <c r="AE3" s="27" t="s">
        <v>183</v>
      </c>
      <c r="AF3" s="27" t="s">
        <v>184</v>
      </c>
      <c r="AG3" s="27" t="s">
        <v>56</v>
      </c>
      <c r="AH3" s="27" t="s">
        <v>185</v>
      </c>
      <c r="AI3" s="27" t="s">
        <v>194</v>
      </c>
      <c r="AJ3" s="27" t="s">
        <v>186</v>
      </c>
      <c r="AK3" s="27" t="s">
        <v>153</v>
      </c>
      <c r="AL3" s="27" t="s">
        <v>267</v>
      </c>
      <c r="AM3" s="27" t="s">
        <v>268</v>
      </c>
      <c r="AN3" s="28" t="s">
        <v>150</v>
      </c>
      <c r="AO3" s="28" t="s">
        <v>148</v>
      </c>
      <c r="AP3" s="28" t="s">
        <v>275</v>
      </c>
      <c r="AQ3" s="28" t="s">
        <v>274</v>
      </c>
      <c r="AR3" s="28" t="s">
        <v>149</v>
      </c>
      <c r="AS3" s="28" t="s">
        <v>276</v>
      </c>
      <c r="AT3" s="28" t="s">
        <v>151</v>
      </c>
      <c r="AU3" s="28" t="s">
        <v>161</v>
      </c>
      <c r="AV3" s="28" t="s">
        <v>281</v>
      </c>
      <c r="AW3" s="28" t="s">
        <v>195</v>
      </c>
      <c r="AX3" s="28" t="s">
        <v>270</v>
      </c>
      <c r="AY3" s="28" t="s">
        <v>278</v>
      </c>
      <c r="AZ3" s="28" t="s">
        <v>271</v>
      </c>
    </row>
    <row r="4" spans="1:52" s="42" customFormat="1" ht="211.9" customHeight="1" x14ac:dyDescent="0.2">
      <c r="A4" s="198">
        <v>1</v>
      </c>
      <c r="B4" s="199" t="s">
        <v>164</v>
      </c>
      <c r="C4" s="199" t="s">
        <v>165</v>
      </c>
      <c r="D4" s="182" t="s">
        <v>4</v>
      </c>
      <c r="E4" s="182"/>
      <c r="F4" s="58" t="s">
        <v>357</v>
      </c>
      <c r="G4" s="192" t="s">
        <v>444</v>
      </c>
      <c r="H4" s="118" t="s">
        <v>200</v>
      </c>
      <c r="I4" s="182" t="s">
        <v>200</v>
      </c>
      <c r="J4" s="193" t="s">
        <v>207</v>
      </c>
      <c r="K4" s="191" t="s">
        <v>201</v>
      </c>
      <c r="L4" s="191" t="s">
        <v>201</v>
      </c>
      <c r="M4" s="184" t="s">
        <v>202</v>
      </c>
      <c r="N4" s="181">
        <v>3</v>
      </c>
      <c r="O4" s="181">
        <v>3</v>
      </c>
      <c r="P4" s="176">
        <v>3</v>
      </c>
      <c r="Q4" s="176">
        <v>4</v>
      </c>
      <c r="R4" s="176">
        <v>3</v>
      </c>
      <c r="S4" s="176">
        <v>3</v>
      </c>
      <c r="T4" s="176">
        <v>1</v>
      </c>
      <c r="U4" s="176">
        <v>1</v>
      </c>
      <c r="V4" s="176">
        <f>(N4*$N$1)+(O4*$O$1)+(P4*$P$1)+(Q4*$Q$1)+(R4*$R$1)+(S4*$S$1)+(T4*$T$1)+(U4*$U$1)</f>
        <v>2.7</v>
      </c>
      <c r="W4" s="176">
        <v>5</v>
      </c>
      <c r="X4" s="176">
        <v>4</v>
      </c>
      <c r="Y4" s="176">
        <v>5</v>
      </c>
      <c r="Z4" s="176">
        <f>(W4*$W$1)+(X4*$X$1)+(Y4*$Y$1)</f>
        <v>4.8</v>
      </c>
      <c r="AA4" s="187">
        <f t="shared" ref="AA4:AA76" si="0">V4*Z4</f>
        <v>12.96</v>
      </c>
      <c r="AB4" s="186" t="s">
        <v>387</v>
      </c>
      <c r="AC4" s="177" t="s">
        <v>311</v>
      </c>
      <c r="AD4" s="176">
        <v>10</v>
      </c>
      <c r="AE4" s="176">
        <v>0</v>
      </c>
      <c r="AF4" s="176">
        <f t="shared" ref="AF4:AF76" si="1">AD4-AE4</f>
        <v>10</v>
      </c>
      <c r="AG4" s="179">
        <f t="shared" ref="AG4:AG76" si="2">IF(AA4-AF4&gt;0.1,AA4-AF4,IF(AA4-AF4&lt;=0.1,0.1))</f>
        <v>2.9600000000000009</v>
      </c>
      <c r="AH4" s="178" t="str">
        <f>IF(AG4="","",IF(AG4&gt;20,"A",IF(AG4&gt;15,"M/A",IF(AG4&gt;8,"M",IF(AG4&gt;3,"M/B",IF(AG4&gt;2,"B","R"))))))</f>
        <v>B</v>
      </c>
      <c r="AI4" s="178" t="s">
        <v>269</v>
      </c>
      <c r="AJ4" s="138" t="s">
        <v>311</v>
      </c>
      <c r="AK4" s="138" t="s">
        <v>311</v>
      </c>
      <c r="AL4" s="138" t="s">
        <v>311</v>
      </c>
      <c r="AM4" s="138" t="s">
        <v>311</v>
      </c>
      <c r="AN4" s="138" t="s">
        <v>311</v>
      </c>
      <c r="AO4" s="138" t="s">
        <v>311</v>
      </c>
      <c r="AP4" s="138" t="s">
        <v>311</v>
      </c>
      <c r="AQ4" s="138" t="s">
        <v>311</v>
      </c>
      <c r="AR4" s="138" t="s">
        <v>311</v>
      </c>
      <c r="AS4" s="138" t="s">
        <v>311</v>
      </c>
      <c r="AT4" s="138" t="s">
        <v>311</v>
      </c>
      <c r="AU4" s="138" t="s">
        <v>311</v>
      </c>
      <c r="AV4" s="138" t="s">
        <v>311</v>
      </c>
      <c r="AW4" s="125" t="s">
        <v>450</v>
      </c>
      <c r="AX4" s="126"/>
      <c r="AY4" s="126"/>
      <c r="AZ4" s="127"/>
    </row>
    <row r="5" spans="1:52" s="42" customFormat="1" ht="13.9" customHeight="1" x14ac:dyDescent="0.2">
      <c r="A5" s="198"/>
      <c r="B5" s="199"/>
      <c r="C5" s="199"/>
      <c r="D5" s="182"/>
      <c r="E5" s="182"/>
      <c r="F5" s="58" t="s">
        <v>358</v>
      </c>
      <c r="G5" s="192"/>
      <c r="H5" s="118"/>
      <c r="I5" s="182"/>
      <c r="J5" s="193"/>
      <c r="K5" s="191"/>
      <c r="L5" s="191"/>
      <c r="M5" s="184"/>
      <c r="N5" s="181"/>
      <c r="O5" s="181"/>
      <c r="P5" s="176"/>
      <c r="Q5" s="176"/>
      <c r="R5" s="176"/>
      <c r="S5" s="176"/>
      <c r="T5" s="176"/>
      <c r="U5" s="176"/>
      <c r="V5" s="176"/>
      <c r="W5" s="176"/>
      <c r="X5" s="176"/>
      <c r="Y5" s="176"/>
      <c r="Z5" s="176"/>
      <c r="AA5" s="187"/>
      <c r="AB5" s="186"/>
      <c r="AC5" s="176"/>
      <c r="AD5" s="176"/>
      <c r="AE5" s="176"/>
      <c r="AF5" s="176"/>
      <c r="AG5" s="179"/>
      <c r="AH5" s="178"/>
      <c r="AI5" s="178"/>
      <c r="AJ5" s="138"/>
      <c r="AK5" s="138"/>
      <c r="AL5" s="138"/>
      <c r="AM5" s="138"/>
      <c r="AN5" s="138"/>
      <c r="AO5" s="138"/>
      <c r="AP5" s="138"/>
      <c r="AQ5" s="138"/>
      <c r="AR5" s="138"/>
      <c r="AS5" s="138"/>
      <c r="AT5" s="138"/>
      <c r="AU5" s="138"/>
      <c r="AV5" s="138"/>
      <c r="AW5" s="128"/>
      <c r="AX5" s="129"/>
      <c r="AY5" s="129"/>
      <c r="AZ5" s="130"/>
    </row>
    <row r="6" spans="1:52" s="42" customFormat="1" ht="24" x14ac:dyDescent="0.2">
      <c r="A6" s="198"/>
      <c r="B6" s="199"/>
      <c r="C6" s="199"/>
      <c r="D6" s="182"/>
      <c r="E6" s="182"/>
      <c r="F6" s="58" t="s">
        <v>366</v>
      </c>
      <c r="G6" s="192"/>
      <c r="H6" s="118"/>
      <c r="I6" s="182"/>
      <c r="J6" s="193"/>
      <c r="K6" s="191"/>
      <c r="L6" s="191"/>
      <c r="M6" s="184"/>
      <c r="N6" s="181"/>
      <c r="O6" s="181"/>
      <c r="P6" s="176"/>
      <c r="Q6" s="176"/>
      <c r="R6" s="176"/>
      <c r="S6" s="176"/>
      <c r="T6" s="176"/>
      <c r="U6" s="176"/>
      <c r="V6" s="176"/>
      <c r="W6" s="176"/>
      <c r="X6" s="176"/>
      <c r="Y6" s="176"/>
      <c r="Z6" s="176"/>
      <c r="AA6" s="187"/>
      <c r="AB6" s="186"/>
      <c r="AC6" s="176"/>
      <c r="AD6" s="176"/>
      <c r="AE6" s="176"/>
      <c r="AF6" s="176"/>
      <c r="AG6" s="179"/>
      <c r="AH6" s="178"/>
      <c r="AI6" s="178"/>
      <c r="AJ6" s="138"/>
      <c r="AK6" s="138"/>
      <c r="AL6" s="138"/>
      <c r="AM6" s="138"/>
      <c r="AN6" s="138"/>
      <c r="AO6" s="138"/>
      <c r="AP6" s="138"/>
      <c r="AQ6" s="138"/>
      <c r="AR6" s="138"/>
      <c r="AS6" s="138"/>
      <c r="AT6" s="138"/>
      <c r="AU6" s="138"/>
      <c r="AV6" s="138"/>
      <c r="AW6" s="128"/>
      <c r="AX6" s="129"/>
      <c r="AY6" s="129"/>
      <c r="AZ6" s="130"/>
    </row>
    <row r="7" spans="1:52" s="42" customFormat="1" ht="13.9" customHeight="1" x14ac:dyDescent="0.2">
      <c r="A7" s="198"/>
      <c r="B7" s="199"/>
      <c r="C7" s="199"/>
      <c r="D7" s="182"/>
      <c r="E7" s="182"/>
      <c r="F7" s="58" t="s">
        <v>367</v>
      </c>
      <c r="G7" s="192"/>
      <c r="H7" s="118"/>
      <c r="I7" s="182"/>
      <c r="J7" s="193"/>
      <c r="K7" s="191"/>
      <c r="L7" s="191"/>
      <c r="M7" s="184"/>
      <c r="N7" s="181"/>
      <c r="O7" s="181"/>
      <c r="P7" s="176"/>
      <c r="Q7" s="176"/>
      <c r="R7" s="176"/>
      <c r="S7" s="176"/>
      <c r="T7" s="176"/>
      <c r="U7" s="176"/>
      <c r="V7" s="176"/>
      <c r="W7" s="176"/>
      <c r="X7" s="176"/>
      <c r="Y7" s="176"/>
      <c r="Z7" s="176"/>
      <c r="AA7" s="187"/>
      <c r="AB7" s="186"/>
      <c r="AC7" s="176"/>
      <c r="AD7" s="176"/>
      <c r="AE7" s="176"/>
      <c r="AF7" s="176"/>
      <c r="AG7" s="179"/>
      <c r="AH7" s="178"/>
      <c r="AI7" s="178"/>
      <c r="AJ7" s="138"/>
      <c r="AK7" s="138"/>
      <c r="AL7" s="138"/>
      <c r="AM7" s="138"/>
      <c r="AN7" s="138"/>
      <c r="AO7" s="138"/>
      <c r="AP7" s="138"/>
      <c r="AQ7" s="138"/>
      <c r="AR7" s="138"/>
      <c r="AS7" s="138"/>
      <c r="AT7" s="138"/>
      <c r="AU7" s="138"/>
      <c r="AV7" s="138"/>
      <c r="AW7" s="131"/>
      <c r="AX7" s="132"/>
      <c r="AY7" s="132"/>
      <c r="AZ7" s="133"/>
    </row>
    <row r="8" spans="1:52" s="42" customFormat="1" ht="178.15" customHeight="1" x14ac:dyDescent="0.2">
      <c r="A8" s="198">
        <v>2</v>
      </c>
      <c r="B8" s="199" t="s">
        <v>164</v>
      </c>
      <c r="C8" s="199" t="s">
        <v>165</v>
      </c>
      <c r="D8" s="182" t="s">
        <v>21</v>
      </c>
      <c r="E8" s="182"/>
      <c r="F8" s="58" t="s">
        <v>357</v>
      </c>
      <c r="G8" s="192" t="s">
        <v>444</v>
      </c>
      <c r="H8" s="118" t="s">
        <v>200</v>
      </c>
      <c r="I8" s="182" t="s">
        <v>200</v>
      </c>
      <c r="J8" s="193" t="s">
        <v>207</v>
      </c>
      <c r="K8" s="191" t="s">
        <v>201</v>
      </c>
      <c r="L8" s="191" t="s">
        <v>201</v>
      </c>
      <c r="M8" s="184" t="s">
        <v>208</v>
      </c>
      <c r="N8" s="179">
        <v>3</v>
      </c>
      <c r="O8" s="179">
        <v>3</v>
      </c>
      <c r="P8" s="176">
        <v>3</v>
      </c>
      <c r="Q8" s="176">
        <v>4</v>
      </c>
      <c r="R8" s="176">
        <v>3</v>
      </c>
      <c r="S8" s="176">
        <v>3</v>
      </c>
      <c r="T8" s="176">
        <v>1</v>
      </c>
      <c r="U8" s="176">
        <v>1</v>
      </c>
      <c r="V8" s="176">
        <f t="shared" ref="V8:V124" si="3">(N8*$N$1)+(O8*$O$1)+(P8*$P$1)+(Q8*$Q$1)+(R8*$R$1)+(S8*$S$1)+(T8*$T$1)+(U8*$U$1)</f>
        <v>2.7</v>
      </c>
      <c r="W8" s="176">
        <v>5</v>
      </c>
      <c r="X8" s="176">
        <v>4</v>
      </c>
      <c r="Y8" s="176">
        <v>5</v>
      </c>
      <c r="Z8" s="176">
        <f t="shared" ref="Z8:Z124" si="4">(W8*$W$1)+(X8*$X$1)+(Y8*$Y$1)</f>
        <v>4.8</v>
      </c>
      <c r="AA8" s="187">
        <f t="shared" si="0"/>
        <v>12.96</v>
      </c>
      <c r="AB8" s="186" t="s">
        <v>388</v>
      </c>
      <c r="AC8" s="176" t="s">
        <v>311</v>
      </c>
      <c r="AD8" s="176">
        <v>10</v>
      </c>
      <c r="AE8" s="176">
        <v>0</v>
      </c>
      <c r="AF8" s="176">
        <f t="shared" si="1"/>
        <v>10</v>
      </c>
      <c r="AG8" s="179">
        <f t="shared" si="2"/>
        <v>2.9600000000000009</v>
      </c>
      <c r="AH8" s="178" t="str">
        <f t="shared" ref="AH8:AH76" si="5">IF(AG8="","",IF(AG8&gt;20,"A",IF(AG8&gt;15,"M/A",IF(AG8&gt;8,"M",IF(AG8&gt;3,"M/B",IF(AG8&gt;2,"B","R"))))))</f>
        <v>B</v>
      </c>
      <c r="AI8" s="178" t="s">
        <v>269</v>
      </c>
      <c r="AJ8" s="118" t="s">
        <v>311</v>
      </c>
      <c r="AK8" s="118" t="s">
        <v>311</v>
      </c>
      <c r="AL8" s="138" t="s">
        <v>311</v>
      </c>
      <c r="AM8" s="138" t="s">
        <v>311</v>
      </c>
      <c r="AN8" s="138" t="s">
        <v>311</v>
      </c>
      <c r="AO8" s="138" t="s">
        <v>311</v>
      </c>
      <c r="AP8" s="138" t="s">
        <v>311</v>
      </c>
      <c r="AQ8" s="138" t="s">
        <v>311</v>
      </c>
      <c r="AR8" s="138" t="s">
        <v>311</v>
      </c>
      <c r="AS8" s="138" t="s">
        <v>311</v>
      </c>
      <c r="AT8" s="138" t="s">
        <v>311</v>
      </c>
      <c r="AU8" s="138" t="s">
        <v>311</v>
      </c>
      <c r="AV8" s="138" t="s">
        <v>311</v>
      </c>
      <c r="AW8" s="125" t="s">
        <v>450</v>
      </c>
      <c r="AX8" s="126"/>
      <c r="AY8" s="126"/>
      <c r="AZ8" s="127"/>
    </row>
    <row r="9" spans="1:52" s="42" customFormat="1" ht="24" x14ac:dyDescent="0.2">
      <c r="A9" s="198"/>
      <c r="B9" s="199"/>
      <c r="C9" s="199"/>
      <c r="D9" s="182"/>
      <c r="E9" s="182"/>
      <c r="F9" s="58" t="s">
        <v>366</v>
      </c>
      <c r="G9" s="192"/>
      <c r="H9" s="118"/>
      <c r="I9" s="182"/>
      <c r="J9" s="193"/>
      <c r="K9" s="191"/>
      <c r="L9" s="191"/>
      <c r="M9" s="184"/>
      <c r="N9" s="179"/>
      <c r="O9" s="179"/>
      <c r="P9" s="176"/>
      <c r="Q9" s="176"/>
      <c r="R9" s="176"/>
      <c r="S9" s="176"/>
      <c r="T9" s="176"/>
      <c r="U9" s="176"/>
      <c r="V9" s="176"/>
      <c r="W9" s="176"/>
      <c r="X9" s="176"/>
      <c r="Y9" s="176"/>
      <c r="Z9" s="176"/>
      <c r="AA9" s="187"/>
      <c r="AB9" s="186"/>
      <c r="AC9" s="176"/>
      <c r="AD9" s="176"/>
      <c r="AE9" s="176"/>
      <c r="AF9" s="176"/>
      <c r="AG9" s="179"/>
      <c r="AH9" s="178"/>
      <c r="AI9" s="178"/>
      <c r="AJ9" s="118"/>
      <c r="AK9" s="118"/>
      <c r="AL9" s="138"/>
      <c r="AM9" s="138"/>
      <c r="AN9" s="138"/>
      <c r="AO9" s="138"/>
      <c r="AP9" s="138"/>
      <c r="AQ9" s="138"/>
      <c r="AR9" s="138"/>
      <c r="AS9" s="138"/>
      <c r="AT9" s="138"/>
      <c r="AU9" s="138"/>
      <c r="AV9" s="138"/>
      <c r="AW9" s="128"/>
      <c r="AX9" s="129"/>
      <c r="AY9" s="129"/>
      <c r="AZ9" s="130"/>
    </row>
    <row r="10" spans="1:52" s="42" customFormat="1" ht="13.9" customHeight="1" x14ac:dyDescent="0.2">
      <c r="A10" s="198"/>
      <c r="B10" s="199"/>
      <c r="C10" s="199"/>
      <c r="D10" s="182"/>
      <c r="E10" s="182"/>
      <c r="F10" s="58" t="s">
        <v>367</v>
      </c>
      <c r="G10" s="192"/>
      <c r="H10" s="118"/>
      <c r="I10" s="182"/>
      <c r="J10" s="193"/>
      <c r="K10" s="191"/>
      <c r="L10" s="191"/>
      <c r="M10" s="184"/>
      <c r="N10" s="179"/>
      <c r="O10" s="179"/>
      <c r="P10" s="176"/>
      <c r="Q10" s="176"/>
      <c r="R10" s="176"/>
      <c r="S10" s="176"/>
      <c r="T10" s="176"/>
      <c r="U10" s="176"/>
      <c r="V10" s="176"/>
      <c r="W10" s="176"/>
      <c r="X10" s="176"/>
      <c r="Y10" s="176"/>
      <c r="Z10" s="176"/>
      <c r="AA10" s="187"/>
      <c r="AB10" s="186"/>
      <c r="AC10" s="176"/>
      <c r="AD10" s="176"/>
      <c r="AE10" s="176"/>
      <c r="AF10" s="176"/>
      <c r="AG10" s="179"/>
      <c r="AH10" s="178"/>
      <c r="AI10" s="178"/>
      <c r="AJ10" s="118"/>
      <c r="AK10" s="118"/>
      <c r="AL10" s="138"/>
      <c r="AM10" s="138"/>
      <c r="AN10" s="138"/>
      <c r="AO10" s="138"/>
      <c r="AP10" s="138"/>
      <c r="AQ10" s="138"/>
      <c r="AR10" s="138"/>
      <c r="AS10" s="138"/>
      <c r="AT10" s="138"/>
      <c r="AU10" s="138"/>
      <c r="AV10" s="138"/>
      <c r="AW10" s="131"/>
      <c r="AX10" s="132"/>
      <c r="AY10" s="132"/>
      <c r="AZ10" s="133"/>
    </row>
    <row r="11" spans="1:52" s="42" customFormat="1" ht="191.45" customHeight="1" x14ac:dyDescent="0.2">
      <c r="A11" s="198">
        <v>3</v>
      </c>
      <c r="B11" s="199" t="s">
        <v>164</v>
      </c>
      <c r="C11" s="199" t="s">
        <v>165</v>
      </c>
      <c r="D11" s="182" t="s">
        <v>197</v>
      </c>
      <c r="E11" s="182"/>
      <c r="F11" s="58" t="s">
        <v>357</v>
      </c>
      <c r="G11" s="192" t="s">
        <v>321</v>
      </c>
      <c r="H11" s="118" t="s">
        <v>201</v>
      </c>
      <c r="I11" s="182" t="s">
        <v>200</v>
      </c>
      <c r="J11" s="193" t="s">
        <v>207</v>
      </c>
      <c r="K11" s="191" t="s">
        <v>201</v>
      </c>
      <c r="L11" s="191" t="s">
        <v>201</v>
      </c>
      <c r="M11" s="184" t="s">
        <v>208</v>
      </c>
      <c r="N11" s="179">
        <v>3</v>
      </c>
      <c r="O11" s="179">
        <v>1</v>
      </c>
      <c r="P11" s="176">
        <v>3</v>
      </c>
      <c r="Q11" s="176">
        <v>4</v>
      </c>
      <c r="R11" s="176">
        <v>3</v>
      </c>
      <c r="S11" s="176">
        <v>3</v>
      </c>
      <c r="T11" s="176">
        <v>5</v>
      </c>
      <c r="U11" s="176">
        <v>1</v>
      </c>
      <c r="V11" s="176">
        <f t="shared" si="3"/>
        <v>2.7</v>
      </c>
      <c r="W11" s="176">
        <v>5</v>
      </c>
      <c r="X11" s="176">
        <v>4</v>
      </c>
      <c r="Y11" s="176">
        <v>5</v>
      </c>
      <c r="Z11" s="176">
        <f t="shared" si="4"/>
        <v>4.8</v>
      </c>
      <c r="AA11" s="187">
        <f t="shared" si="0"/>
        <v>12.96</v>
      </c>
      <c r="AB11" s="186" t="s">
        <v>388</v>
      </c>
      <c r="AC11" s="176" t="s">
        <v>311</v>
      </c>
      <c r="AD11" s="176">
        <v>10</v>
      </c>
      <c r="AE11" s="176">
        <v>0</v>
      </c>
      <c r="AF11" s="176">
        <f t="shared" si="1"/>
        <v>10</v>
      </c>
      <c r="AG11" s="179">
        <f t="shared" si="2"/>
        <v>2.9600000000000009</v>
      </c>
      <c r="AH11" s="178" t="str">
        <f t="shared" si="5"/>
        <v>B</v>
      </c>
      <c r="AI11" s="178" t="s">
        <v>269</v>
      </c>
      <c r="AJ11" s="118" t="s">
        <v>311</v>
      </c>
      <c r="AK11" s="118" t="s">
        <v>311</v>
      </c>
      <c r="AL11" s="118" t="s">
        <v>311</v>
      </c>
      <c r="AM11" s="118" t="s">
        <v>311</v>
      </c>
      <c r="AN11" s="118" t="s">
        <v>311</v>
      </c>
      <c r="AO11" s="118" t="s">
        <v>311</v>
      </c>
      <c r="AP11" s="118" t="s">
        <v>311</v>
      </c>
      <c r="AQ11" s="118" t="s">
        <v>311</v>
      </c>
      <c r="AR11" s="118" t="s">
        <v>311</v>
      </c>
      <c r="AS11" s="118" t="s">
        <v>311</v>
      </c>
      <c r="AT11" s="118" t="s">
        <v>311</v>
      </c>
      <c r="AU11" s="118" t="s">
        <v>311</v>
      </c>
      <c r="AV11" s="138" t="s">
        <v>311</v>
      </c>
      <c r="AW11" s="125" t="s">
        <v>450</v>
      </c>
      <c r="AX11" s="126"/>
      <c r="AY11" s="126"/>
      <c r="AZ11" s="127"/>
    </row>
    <row r="12" spans="1:52" s="42" customFormat="1" ht="24" x14ac:dyDescent="0.2">
      <c r="A12" s="198"/>
      <c r="B12" s="199"/>
      <c r="C12" s="199"/>
      <c r="D12" s="182"/>
      <c r="E12" s="182"/>
      <c r="F12" s="58" t="s">
        <v>366</v>
      </c>
      <c r="G12" s="192"/>
      <c r="H12" s="118"/>
      <c r="I12" s="182"/>
      <c r="J12" s="193"/>
      <c r="K12" s="191"/>
      <c r="L12" s="191"/>
      <c r="M12" s="184"/>
      <c r="N12" s="179"/>
      <c r="O12" s="179"/>
      <c r="P12" s="176"/>
      <c r="Q12" s="176"/>
      <c r="R12" s="176"/>
      <c r="S12" s="176"/>
      <c r="T12" s="176"/>
      <c r="U12" s="176"/>
      <c r="V12" s="176"/>
      <c r="W12" s="176"/>
      <c r="X12" s="176"/>
      <c r="Y12" s="176"/>
      <c r="Z12" s="176"/>
      <c r="AA12" s="187"/>
      <c r="AB12" s="186"/>
      <c r="AC12" s="176"/>
      <c r="AD12" s="176"/>
      <c r="AE12" s="176"/>
      <c r="AF12" s="176"/>
      <c r="AG12" s="179"/>
      <c r="AH12" s="178"/>
      <c r="AI12" s="178"/>
      <c r="AJ12" s="118"/>
      <c r="AK12" s="118"/>
      <c r="AL12" s="118"/>
      <c r="AM12" s="118"/>
      <c r="AN12" s="118"/>
      <c r="AO12" s="118"/>
      <c r="AP12" s="118"/>
      <c r="AQ12" s="118"/>
      <c r="AR12" s="118"/>
      <c r="AS12" s="118"/>
      <c r="AT12" s="118"/>
      <c r="AU12" s="118"/>
      <c r="AV12" s="138"/>
      <c r="AW12" s="128"/>
      <c r="AX12" s="129"/>
      <c r="AY12" s="129"/>
      <c r="AZ12" s="130"/>
    </row>
    <row r="13" spans="1:52" s="42" customFormat="1" ht="13.9" customHeight="1" x14ac:dyDescent="0.2">
      <c r="A13" s="198"/>
      <c r="B13" s="199"/>
      <c r="C13" s="199"/>
      <c r="D13" s="182"/>
      <c r="E13" s="182"/>
      <c r="F13" s="58" t="s">
        <v>367</v>
      </c>
      <c r="G13" s="192"/>
      <c r="H13" s="118"/>
      <c r="I13" s="182"/>
      <c r="J13" s="193"/>
      <c r="K13" s="191"/>
      <c r="L13" s="191"/>
      <c r="M13" s="184"/>
      <c r="N13" s="179"/>
      <c r="O13" s="179"/>
      <c r="P13" s="176"/>
      <c r="Q13" s="176"/>
      <c r="R13" s="176"/>
      <c r="S13" s="176"/>
      <c r="T13" s="176"/>
      <c r="U13" s="176"/>
      <c r="V13" s="176"/>
      <c r="W13" s="176"/>
      <c r="X13" s="176"/>
      <c r="Y13" s="176"/>
      <c r="Z13" s="176"/>
      <c r="AA13" s="187"/>
      <c r="AB13" s="186"/>
      <c r="AC13" s="176"/>
      <c r="AD13" s="176"/>
      <c r="AE13" s="176"/>
      <c r="AF13" s="176"/>
      <c r="AG13" s="179"/>
      <c r="AH13" s="178"/>
      <c r="AI13" s="178"/>
      <c r="AJ13" s="118"/>
      <c r="AK13" s="118"/>
      <c r="AL13" s="118"/>
      <c r="AM13" s="118"/>
      <c r="AN13" s="118"/>
      <c r="AO13" s="118"/>
      <c r="AP13" s="118"/>
      <c r="AQ13" s="118"/>
      <c r="AR13" s="118"/>
      <c r="AS13" s="118"/>
      <c r="AT13" s="118"/>
      <c r="AU13" s="118"/>
      <c r="AV13" s="138"/>
      <c r="AW13" s="131"/>
      <c r="AX13" s="132"/>
      <c r="AY13" s="132"/>
      <c r="AZ13" s="133"/>
    </row>
    <row r="14" spans="1:52" s="42" customFormat="1" ht="200.45" customHeight="1" x14ac:dyDescent="0.2">
      <c r="A14" s="198">
        <v>4</v>
      </c>
      <c r="B14" s="199" t="s">
        <v>164</v>
      </c>
      <c r="C14" s="199" t="s">
        <v>165</v>
      </c>
      <c r="D14" s="182" t="s">
        <v>20</v>
      </c>
      <c r="E14" s="189" t="s">
        <v>386</v>
      </c>
      <c r="F14" s="58" t="s">
        <v>357</v>
      </c>
      <c r="G14" s="192" t="s">
        <v>321</v>
      </c>
      <c r="H14" s="182" t="s">
        <v>201</v>
      </c>
      <c r="I14" s="182" t="s">
        <v>200</v>
      </c>
      <c r="J14" s="193" t="s">
        <v>207</v>
      </c>
      <c r="K14" s="191" t="s">
        <v>201</v>
      </c>
      <c r="L14" s="191" t="s">
        <v>201</v>
      </c>
      <c r="M14" s="184" t="s">
        <v>208</v>
      </c>
      <c r="N14" s="179">
        <v>3</v>
      </c>
      <c r="O14" s="179">
        <v>3</v>
      </c>
      <c r="P14" s="176">
        <v>1</v>
      </c>
      <c r="Q14" s="176">
        <v>4</v>
      </c>
      <c r="R14" s="176">
        <v>3</v>
      </c>
      <c r="S14" s="176">
        <v>3</v>
      </c>
      <c r="T14" s="176">
        <v>5</v>
      </c>
      <c r="U14" s="176">
        <v>1</v>
      </c>
      <c r="V14" s="176">
        <f t="shared" si="3"/>
        <v>2.9</v>
      </c>
      <c r="W14" s="176">
        <v>5</v>
      </c>
      <c r="X14" s="176">
        <v>4</v>
      </c>
      <c r="Y14" s="176">
        <v>5</v>
      </c>
      <c r="Z14" s="176">
        <f t="shared" si="4"/>
        <v>4.8</v>
      </c>
      <c r="AA14" s="187">
        <f t="shared" si="0"/>
        <v>13.92</v>
      </c>
      <c r="AB14" s="186" t="s">
        <v>405</v>
      </c>
      <c r="AC14" s="177" t="s">
        <v>311</v>
      </c>
      <c r="AD14" s="176">
        <v>9</v>
      </c>
      <c r="AE14" s="176">
        <v>0</v>
      </c>
      <c r="AF14" s="176">
        <f t="shared" si="1"/>
        <v>9</v>
      </c>
      <c r="AG14" s="179">
        <f t="shared" si="2"/>
        <v>4.92</v>
      </c>
      <c r="AH14" s="178" t="str">
        <f t="shared" si="5"/>
        <v>M/B</v>
      </c>
      <c r="AI14" s="178" t="s">
        <v>269</v>
      </c>
      <c r="AJ14" s="118" t="s">
        <v>311</v>
      </c>
      <c r="AK14" s="118" t="s">
        <v>311</v>
      </c>
      <c r="AL14" s="118" t="s">
        <v>311</v>
      </c>
      <c r="AM14" s="118" t="s">
        <v>311</v>
      </c>
      <c r="AN14" s="118" t="s">
        <v>311</v>
      </c>
      <c r="AO14" s="118" t="s">
        <v>311</v>
      </c>
      <c r="AP14" s="118" t="s">
        <v>311</v>
      </c>
      <c r="AQ14" s="118" t="s">
        <v>311</v>
      </c>
      <c r="AR14" s="118" t="s">
        <v>311</v>
      </c>
      <c r="AS14" s="118" t="s">
        <v>311</v>
      </c>
      <c r="AT14" s="118" t="s">
        <v>311</v>
      </c>
      <c r="AU14" s="118" t="s">
        <v>311</v>
      </c>
      <c r="AV14" s="118" t="s">
        <v>311</v>
      </c>
      <c r="AW14" s="125" t="s">
        <v>450</v>
      </c>
      <c r="AX14" s="126"/>
      <c r="AY14" s="126"/>
      <c r="AZ14" s="127"/>
    </row>
    <row r="15" spans="1:52" s="42" customFormat="1" ht="13.9" customHeight="1" x14ac:dyDescent="0.2">
      <c r="A15" s="198"/>
      <c r="B15" s="199"/>
      <c r="C15" s="199"/>
      <c r="D15" s="182"/>
      <c r="E15" s="189"/>
      <c r="F15" s="58" t="s">
        <v>358</v>
      </c>
      <c r="G15" s="192"/>
      <c r="H15" s="182"/>
      <c r="I15" s="182"/>
      <c r="J15" s="193"/>
      <c r="K15" s="191"/>
      <c r="L15" s="191"/>
      <c r="M15" s="184"/>
      <c r="N15" s="179"/>
      <c r="O15" s="179"/>
      <c r="P15" s="176"/>
      <c r="Q15" s="176"/>
      <c r="R15" s="176"/>
      <c r="S15" s="176"/>
      <c r="T15" s="176"/>
      <c r="U15" s="176"/>
      <c r="V15" s="176"/>
      <c r="W15" s="176"/>
      <c r="X15" s="176"/>
      <c r="Y15" s="176"/>
      <c r="Z15" s="176"/>
      <c r="AA15" s="187"/>
      <c r="AB15" s="186"/>
      <c r="AC15" s="176"/>
      <c r="AD15" s="176"/>
      <c r="AE15" s="176"/>
      <c r="AF15" s="176"/>
      <c r="AG15" s="179"/>
      <c r="AH15" s="178"/>
      <c r="AI15" s="178"/>
      <c r="AJ15" s="118"/>
      <c r="AK15" s="118"/>
      <c r="AL15" s="118"/>
      <c r="AM15" s="118"/>
      <c r="AN15" s="118"/>
      <c r="AO15" s="118"/>
      <c r="AP15" s="118"/>
      <c r="AQ15" s="118"/>
      <c r="AR15" s="118"/>
      <c r="AS15" s="118"/>
      <c r="AT15" s="118"/>
      <c r="AU15" s="118"/>
      <c r="AV15" s="118"/>
      <c r="AW15" s="128"/>
      <c r="AX15" s="129"/>
      <c r="AY15" s="129"/>
      <c r="AZ15" s="130"/>
    </row>
    <row r="16" spans="1:52" s="42" customFormat="1" ht="24" x14ac:dyDescent="0.2">
      <c r="A16" s="198"/>
      <c r="B16" s="199"/>
      <c r="C16" s="199"/>
      <c r="D16" s="182"/>
      <c r="E16" s="189"/>
      <c r="F16" s="58" t="s">
        <v>366</v>
      </c>
      <c r="G16" s="192"/>
      <c r="H16" s="182"/>
      <c r="I16" s="182"/>
      <c r="J16" s="193"/>
      <c r="K16" s="191"/>
      <c r="L16" s="191"/>
      <c r="M16" s="184"/>
      <c r="N16" s="179"/>
      <c r="O16" s="179"/>
      <c r="P16" s="176"/>
      <c r="Q16" s="176"/>
      <c r="R16" s="176"/>
      <c r="S16" s="176"/>
      <c r="T16" s="176"/>
      <c r="U16" s="176"/>
      <c r="V16" s="176"/>
      <c r="W16" s="176"/>
      <c r="X16" s="176"/>
      <c r="Y16" s="176"/>
      <c r="Z16" s="176"/>
      <c r="AA16" s="187"/>
      <c r="AB16" s="186"/>
      <c r="AC16" s="176"/>
      <c r="AD16" s="176"/>
      <c r="AE16" s="176"/>
      <c r="AF16" s="176"/>
      <c r="AG16" s="179"/>
      <c r="AH16" s="178"/>
      <c r="AI16" s="178"/>
      <c r="AJ16" s="118"/>
      <c r="AK16" s="118"/>
      <c r="AL16" s="118"/>
      <c r="AM16" s="118"/>
      <c r="AN16" s="118"/>
      <c r="AO16" s="118"/>
      <c r="AP16" s="118"/>
      <c r="AQ16" s="118"/>
      <c r="AR16" s="118"/>
      <c r="AS16" s="118"/>
      <c r="AT16" s="118"/>
      <c r="AU16" s="118"/>
      <c r="AV16" s="118"/>
      <c r="AW16" s="128"/>
      <c r="AX16" s="129"/>
      <c r="AY16" s="129"/>
      <c r="AZ16" s="130"/>
    </row>
    <row r="17" spans="1:52" s="42" customFormat="1" ht="13.9" customHeight="1" x14ac:dyDescent="0.2">
      <c r="A17" s="198"/>
      <c r="B17" s="199"/>
      <c r="C17" s="199"/>
      <c r="D17" s="182"/>
      <c r="E17" s="189"/>
      <c r="F17" s="58" t="s">
        <v>367</v>
      </c>
      <c r="G17" s="192"/>
      <c r="H17" s="182"/>
      <c r="I17" s="182"/>
      <c r="J17" s="193"/>
      <c r="K17" s="191"/>
      <c r="L17" s="191"/>
      <c r="M17" s="184"/>
      <c r="N17" s="179"/>
      <c r="O17" s="179"/>
      <c r="P17" s="176"/>
      <c r="Q17" s="176"/>
      <c r="R17" s="176"/>
      <c r="S17" s="176"/>
      <c r="T17" s="176"/>
      <c r="U17" s="176"/>
      <c r="V17" s="176"/>
      <c r="W17" s="176"/>
      <c r="X17" s="176"/>
      <c r="Y17" s="176"/>
      <c r="Z17" s="176"/>
      <c r="AA17" s="187"/>
      <c r="AB17" s="186"/>
      <c r="AC17" s="176"/>
      <c r="AD17" s="176"/>
      <c r="AE17" s="176"/>
      <c r="AF17" s="176"/>
      <c r="AG17" s="179"/>
      <c r="AH17" s="178"/>
      <c r="AI17" s="178"/>
      <c r="AJ17" s="118"/>
      <c r="AK17" s="118"/>
      <c r="AL17" s="118"/>
      <c r="AM17" s="118"/>
      <c r="AN17" s="118"/>
      <c r="AO17" s="118"/>
      <c r="AP17" s="118"/>
      <c r="AQ17" s="118"/>
      <c r="AR17" s="118"/>
      <c r="AS17" s="118"/>
      <c r="AT17" s="118"/>
      <c r="AU17" s="118"/>
      <c r="AV17" s="118"/>
      <c r="AW17" s="131"/>
      <c r="AX17" s="132"/>
      <c r="AY17" s="132"/>
      <c r="AZ17" s="133"/>
    </row>
    <row r="18" spans="1:52" s="42" customFormat="1" ht="195.6" customHeight="1" x14ac:dyDescent="0.2">
      <c r="A18" s="71">
        <v>5</v>
      </c>
      <c r="B18" s="55" t="s">
        <v>164</v>
      </c>
      <c r="C18" s="55" t="s">
        <v>165</v>
      </c>
      <c r="D18" s="50" t="s">
        <v>120</v>
      </c>
      <c r="E18" s="57"/>
      <c r="F18" s="58" t="s">
        <v>357</v>
      </c>
      <c r="G18" s="58" t="s">
        <v>209</v>
      </c>
      <c r="H18" s="50" t="s">
        <v>200</v>
      </c>
      <c r="I18" s="50" t="s">
        <v>200</v>
      </c>
      <c r="J18" s="59" t="s">
        <v>207</v>
      </c>
      <c r="K18" s="60" t="s">
        <v>201</v>
      </c>
      <c r="L18" s="60" t="s">
        <v>201</v>
      </c>
      <c r="M18" s="53" t="s">
        <v>210</v>
      </c>
      <c r="N18" s="47">
        <v>2</v>
      </c>
      <c r="O18" s="47">
        <v>1</v>
      </c>
      <c r="P18" s="45">
        <v>5</v>
      </c>
      <c r="Q18" s="45">
        <v>4</v>
      </c>
      <c r="R18" s="45">
        <v>3</v>
      </c>
      <c r="S18" s="45">
        <v>3</v>
      </c>
      <c r="T18" s="45">
        <v>1</v>
      </c>
      <c r="U18" s="45">
        <v>1</v>
      </c>
      <c r="V18" s="45">
        <f t="shared" si="3"/>
        <v>2.3000000000000003</v>
      </c>
      <c r="W18" s="45">
        <v>5</v>
      </c>
      <c r="X18" s="45">
        <v>4</v>
      </c>
      <c r="Y18" s="45">
        <v>5</v>
      </c>
      <c r="Z18" s="45">
        <f t="shared" si="4"/>
        <v>4.8</v>
      </c>
      <c r="AA18" s="56">
        <f t="shared" si="0"/>
        <v>11.040000000000001</v>
      </c>
      <c r="AB18" s="52" t="s">
        <v>388</v>
      </c>
      <c r="AC18" s="72" t="s">
        <v>311</v>
      </c>
      <c r="AD18" s="45">
        <v>9</v>
      </c>
      <c r="AE18" s="45">
        <v>0</v>
      </c>
      <c r="AF18" s="45">
        <f t="shared" si="1"/>
        <v>9</v>
      </c>
      <c r="AG18" s="47">
        <f t="shared" si="2"/>
        <v>2.0400000000000009</v>
      </c>
      <c r="AH18" s="46" t="str">
        <f t="shared" si="5"/>
        <v>B</v>
      </c>
      <c r="AI18" s="46" t="s">
        <v>269</v>
      </c>
      <c r="AJ18" s="49" t="s">
        <v>311</v>
      </c>
      <c r="AK18" s="49" t="s">
        <v>311</v>
      </c>
      <c r="AL18" s="49" t="s">
        <v>311</v>
      </c>
      <c r="AM18" s="49" t="s">
        <v>311</v>
      </c>
      <c r="AN18" s="49" t="s">
        <v>311</v>
      </c>
      <c r="AO18" s="49" t="s">
        <v>311</v>
      </c>
      <c r="AP18" s="49" t="s">
        <v>311</v>
      </c>
      <c r="AQ18" s="49" t="s">
        <v>311</v>
      </c>
      <c r="AR18" s="49" t="s">
        <v>311</v>
      </c>
      <c r="AS18" s="49" t="s">
        <v>311</v>
      </c>
      <c r="AT18" s="49" t="s">
        <v>311</v>
      </c>
      <c r="AU18" s="49" t="s">
        <v>311</v>
      </c>
      <c r="AV18" s="44" t="s">
        <v>311</v>
      </c>
      <c r="AW18" s="122" t="s">
        <v>450</v>
      </c>
      <c r="AX18" s="123"/>
      <c r="AY18" s="123"/>
      <c r="AZ18" s="124"/>
    </row>
    <row r="19" spans="1:52" s="42" customFormat="1" ht="201" customHeight="1" x14ac:dyDescent="0.2">
      <c r="A19" s="198">
        <v>6</v>
      </c>
      <c r="B19" s="199" t="s">
        <v>164</v>
      </c>
      <c r="C19" s="199" t="s">
        <v>165</v>
      </c>
      <c r="D19" s="182" t="s">
        <v>12</v>
      </c>
      <c r="E19" s="182"/>
      <c r="F19" s="58" t="s">
        <v>357</v>
      </c>
      <c r="G19" s="192" t="s">
        <v>209</v>
      </c>
      <c r="H19" s="182" t="s">
        <v>200</v>
      </c>
      <c r="I19" s="182" t="s">
        <v>200</v>
      </c>
      <c r="J19" s="193" t="s">
        <v>207</v>
      </c>
      <c r="K19" s="191" t="s">
        <v>201</v>
      </c>
      <c r="L19" s="191" t="s">
        <v>201</v>
      </c>
      <c r="M19" s="184" t="s">
        <v>211</v>
      </c>
      <c r="N19" s="181">
        <v>2</v>
      </c>
      <c r="O19" s="181">
        <v>3</v>
      </c>
      <c r="P19" s="176">
        <v>3</v>
      </c>
      <c r="Q19" s="176">
        <v>4</v>
      </c>
      <c r="R19" s="176">
        <v>3</v>
      </c>
      <c r="S19" s="176">
        <v>3</v>
      </c>
      <c r="T19" s="176">
        <v>1</v>
      </c>
      <c r="U19" s="176">
        <v>1</v>
      </c>
      <c r="V19" s="176">
        <f t="shared" si="3"/>
        <v>2.5</v>
      </c>
      <c r="W19" s="176">
        <v>5</v>
      </c>
      <c r="X19" s="176">
        <v>4</v>
      </c>
      <c r="Y19" s="176">
        <v>5</v>
      </c>
      <c r="Z19" s="176">
        <f t="shared" si="4"/>
        <v>4.8</v>
      </c>
      <c r="AA19" s="187">
        <f t="shared" si="0"/>
        <v>12</v>
      </c>
      <c r="AB19" s="186" t="s">
        <v>389</v>
      </c>
      <c r="AC19" s="145" t="s">
        <v>311</v>
      </c>
      <c r="AD19" s="176">
        <v>9</v>
      </c>
      <c r="AE19" s="176">
        <v>0</v>
      </c>
      <c r="AF19" s="176">
        <f t="shared" si="1"/>
        <v>9</v>
      </c>
      <c r="AG19" s="179">
        <f t="shared" si="2"/>
        <v>3</v>
      </c>
      <c r="AH19" s="178" t="str">
        <f t="shared" si="5"/>
        <v>B</v>
      </c>
      <c r="AI19" s="178" t="s">
        <v>269</v>
      </c>
      <c r="AJ19" s="136" t="s">
        <v>311</v>
      </c>
      <c r="AK19" s="136" t="s">
        <v>311</v>
      </c>
      <c r="AL19" s="134" t="s">
        <v>311</v>
      </c>
      <c r="AM19" s="134" t="s">
        <v>311</v>
      </c>
      <c r="AN19" s="134" t="s">
        <v>311</v>
      </c>
      <c r="AO19" s="134" t="s">
        <v>311</v>
      </c>
      <c r="AP19" s="134" t="s">
        <v>311</v>
      </c>
      <c r="AQ19" s="134" t="s">
        <v>311</v>
      </c>
      <c r="AR19" s="134" t="s">
        <v>311</v>
      </c>
      <c r="AS19" s="134" t="s">
        <v>311</v>
      </c>
      <c r="AT19" s="134" t="s">
        <v>311</v>
      </c>
      <c r="AU19" s="134" t="s">
        <v>311</v>
      </c>
      <c r="AV19" s="138" t="s">
        <v>311</v>
      </c>
      <c r="AW19" s="125" t="s">
        <v>450</v>
      </c>
      <c r="AX19" s="126"/>
      <c r="AY19" s="126"/>
      <c r="AZ19" s="127"/>
    </row>
    <row r="20" spans="1:52" s="42" customFormat="1" ht="13.9" customHeight="1" x14ac:dyDescent="0.2">
      <c r="A20" s="198"/>
      <c r="B20" s="199"/>
      <c r="C20" s="199"/>
      <c r="D20" s="182"/>
      <c r="E20" s="182"/>
      <c r="F20" s="58" t="s">
        <v>368</v>
      </c>
      <c r="G20" s="192"/>
      <c r="H20" s="182"/>
      <c r="I20" s="182"/>
      <c r="J20" s="193"/>
      <c r="K20" s="191"/>
      <c r="L20" s="191"/>
      <c r="M20" s="184"/>
      <c r="N20" s="181"/>
      <c r="O20" s="181"/>
      <c r="P20" s="176"/>
      <c r="Q20" s="176"/>
      <c r="R20" s="176"/>
      <c r="S20" s="176"/>
      <c r="T20" s="176"/>
      <c r="U20" s="176"/>
      <c r="V20" s="176"/>
      <c r="W20" s="176"/>
      <c r="X20" s="176"/>
      <c r="Y20" s="176"/>
      <c r="Z20" s="176"/>
      <c r="AA20" s="187"/>
      <c r="AB20" s="186"/>
      <c r="AC20" s="140"/>
      <c r="AD20" s="176"/>
      <c r="AE20" s="176"/>
      <c r="AF20" s="176"/>
      <c r="AG20" s="179"/>
      <c r="AH20" s="178"/>
      <c r="AI20" s="178"/>
      <c r="AJ20" s="137"/>
      <c r="AK20" s="137"/>
      <c r="AL20" s="135"/>
      <c r="AM20" s="135"/>
      <c r="AN20" s="135"/>
      <c r="AO20" s="135"/>
      <c r="AP20" s="135"/>
      <c r="AQ20" s="135"/>
      <c r="AR20" s="135"/>
      <c r="AS20" s="135"/>
      <c r="AT20" s="135"/>
      <c r="AU20" s="135"/>
      <c r="AV20" s="138"/>
      <c r="AW20" s="131"/>
      <c r="AX20" s="132"/>
      <c r="AY20" s="132"/>
      <c r="AZ20" s="133"/>
    </row>
    <row r="21" spans="1:52" s="42" customFormat="1" ht="194.45" customHeight="1" x14ac:dyDescent="0.2">
      <c r="A21" s="71">
        <v>7</v>
      </c>
      <c r="B21" s="55" t="s">
        <v>164</v>
      </c>
      <c r="C21" s="55" t="s">
        <v>165</v>
      </c>
      <c r="D21" s="50" t="s">
        <v>13</v>
      </c>
      <c r="E21" s="57"/>
      <c r="F21" s="58" t="s">
        <v>357</v>
      </c>
      <c r="G21" s="58" t="s">
        <v>444</v>
      </c>
      <c r="H21" s="50" t="s">
        <v>200</v>
      </c>
      <c r="I21" s="50" t="s">
        <v>200</v>
      </c>
      <c r="J21" s="59" t="s">
        <v>207</v>
      </c>
      <c r="K21" s="60" t="s">
        <v>201</v>
      </c>
      <c r="L21" s="60" t="s">
        <v>201</v>
      </c>
      <c r="M21" s="58" t="s">
        <v>212</v>
      </c>
      <c r="N21" s="50">
        <v>2</v>
      </c>
      <c r="O21" s="50">
        <v>3</v>
      </c>
      <c r="P21" s="45">
        <v>5</v>
      </c>
      <c r="Q21" s="45">
        <v>4</v>
      </c>
      <c r="R21" s="45">
        <v>3</v>
      </c>
      <c r="S21" s="45">
        <v>3</v>
      </c>
      <c r="T21" s="45">
        <v>1</v>
      </c>
      <c r="U21" s="45">
        <v>1</v>
      </c>
      <c r="V21" s="45">
        <f t="shared" si="3"/>
        <v>2.7</v>
      </c>
      <c r="W21" s="45">
        <v>5</v>
      </c>
      <c r="X21" s="45">
        <v>4</v>
      </c>
      <c r="Y21" s="45">
        <v>5</v>
      </c>
      <c r="Z21" s="45">
        <f t="shared" si="4"/>
        <v>4.8</v>
      </c>
      <c r="AA21" s="56">
        <f t="shared" si="0"/>
        <v>12.96</v>
      </c>
      <c r="AB21" s="52" t="s">
        <v>390</v>
      </c>
      <c r="AC21" s="72" t="s">
        <v>311</v>
      </c>
      <c r="AD21" s="45">
        <v>10</v>
      </c>
      <c r="AE21" s="45">
        <v>0</v>
      </c>
      <c r="AF21" s="45">
        <f t="shared" si="1"/>
        <v>10</v>
      </c>
      <c r="AG21" s="47">
        <f t="shared" si="2"/>
        <v>2.9600000000000009</v>
      </c>
      <c r="AH21" s="46" t="str">
        <f t="shared" si="5"/>
        <v>B</v>
      </c>
      <c r="AI21" s="46" t="s">
        <v>269</v>
      </c>
      <c r="AJ21" s="49" t="s">
        <v>311</v>
      </c>
      <c r="AK21" s="49" t="s">
        <v>311</v>
      </c>
      <c r="AL21" s="44" t="s">
        <v>311</v>
      </c>
      <c r="AM21" s="44" t="s">
        <v>311</v>
      </c>
      <c r="AN21" s="44" t="s">
        <v>311</v>
      </c>
      <c r="AO21" s="44" t="s">
        <v>311</v>
      </c>
      <c r="AP21" s="44" t="s">
        <v>311</v>
      </c>
      <c r="AQ21" s="44" t="s">
        <v>311</v>
      </c>
      <c r="AR21" s="44" t="s">
        <v>311</v>
      </c>
      <c r="AS21" s="44" t="s">
        <v>311</v>
      </c>
      <c r="AT21" s="44" t="s">
        <v>311</v>
      </c>
      <c r="AU21" s="44" t="s">
        <v>311</v>
      </c>
      <c r="AV21" s="44" t="s">
        <v>311</v>
      </c>
      <c r="AW21" s="122" t="s">
        <v>450</v>
      </c>
      <c r="AX21" s="123"/>
      <c r="AY21" s="123"/>
      <c r="AZ21" s="124"/>
    </row>
    <row r="22" spans="1:52" s="42" customFormat="1" ht="182.45" customHeight="1" x14ac:dyDescent="0.2">
      <c r="A22" s="198">
        <v>8</v>
      </c>
      <c r="B22" s="199" t="s">
        <v>164</v>
      </c>
      <c r="C22" s="199" t="s">
        <v>165</v>
      </c>
      <c r="D22" s="182" t="s">
        <v>198</v>
      </c>
      <c r="E22" s="182"/>
      <c r="F22" s="58" t="s">
        <v>357</v>
      </c>
      <c r="G22" s="192" t="s">
        <v>444</v>
      </c>
      <c r="H22" s="182" t="s">
        <v>200</v>
      </c>
      <c r="I22" s="182" t="s">
        <v>200</v>
      </c>
      <c r="J22" s="193" t="s">
        <v>207</v>
      </c>
      <c r="K22" s="191" t="s">
        <v>201</v>
      </c>
      <c r="L22" s="191" t="s">
        <v>201</v>
      </c>
      <c r="M22" s="184" t="s">
        <v>211</v>
      </c>
      <c r="N22" s="182">
        <v>3</v>
      </c>
      <c r="O22" s="182">
        <v>2</v>
      </c>
      <c r="P22" s="176">
        <v>1</v>
      </c>
      <c r="Q22" s="176">
        <v>4</v>
      </c>
      <c r="R22" s="176">
        <v>3</v>
      </c>
      <c r="S22" s="176">
        <v>3</v>
      </c>
      <c r="T22" s="176">
        <v>1</v>
      </c>
      <c r="U22" s="176">
        <v>1</v>
      </c>
      <c r="V22" s="176">
        <f t="shared" si="3"/>
        <v>2.3000000000000003</v>
      </c>
      <c r="W22" s="176">
        <v>5</v>
      </c>
      <c r="X22" s="176">
        <v>3</v>
      </c>
      <c r="Y22" s="176">
        <v>5</v>
      </c>
      <c r="Z22" s="176">
        <f t="shared" si="4"/>
        <v>4.5999999999999996</v>
      </c>
      <c r="AA22" s="187">
        <f t="shared" si="0"/>
        <v>10.58</v>
      </c>
      <c r="AB22" s="186" t="s">
        <v>391</v>
      </c>
      <c r="AC22" s="177" t="s">
        <v>311</v>
      </c>
      <c r="AD22" s="176">
        <v>8</v>
      </c>
      <c r="AE22" s="176">
        <v>0</v>
      </c>
      <c r="AF22" s="176">
        <f t="shared" si="1"/>
        <v>8</v>
      </c>
      <c r="AG22" s="179">
        <f t="shared" si="2"/>
        <v>2.58</v>
      </c>
      <c r="AH22" s="178" t="str">
        <f t="shared" si="5"/>
        <v>B</v>
      </c>
      <c r="AI22" s="178" t="s">
        <v>269</v>
      </c>
      <c r="AJ22" s="118" t="s">
        <v>311</v>
      </c>
      <c r="AK22" s="118" t="s">
        <v>311</v>
      </c>
      <c r="AL22" s="118" t="s">
        <v>311</v>
      </c>
      <c r="AM22" s="118" t="s">
        <v>311</v>
      </c>
      <c r="AN22" s="118" t="s">
        <v>311</v>
      </c>
      <c r="AO22" s="118" t="s">
        <v>311</v>
      </c>
      <c r="AP22" s="118" t="s">
        <v>311</v>
      </c>
      <c r="AQ22" s="118" t="s">
        <v>311</v>
      </c>
      <c r="AR22" s="118" t="s">
        <v>311</v>
      </c>
      <c r="AS22" s="118" t="s">
        <v>311</v>
      </c>
      <c r="AT22" s="118" t="s">
        <v>311</v>
      </c>
      <c r="AU22" s="118" t="s">
        <v>311</v>
      </c>
      <c r="AV22" s="138" t="s">
        <v>311</v>
      </c>
      <c r="AW22" s="125" t="s">
        <v>450</v>
      </c>
      <c r="AX22" s="126"/>
      <c r="AY22" s="126"/>
      <c r="AZ22" s="127"/>
    </row>
    <row r="23" spans="1:52" s="42" customFormat="1" ht="13.9" customHeight="1" x14ac:dyDescent="0.2">
      <c r="A23" s="198"/>
      <c r="B23" s="199"/>
      <c r="C23" s="199"/>
      <c r="D23" s="182"/>
      <c r="E23" s="182"/>
      <c r="F23" s="58" t="s">
        <v>358</v>
      </c>
      <c r="G23" s="192"/>
      <c r="H23" s="182"/>
      <c r="I23" s="182"/>
      <c r="J23" s="193"/>
      <c r="K23" s="191"/>
      <c r="L23" s="191"/>
      <c r="M23" s="184"/>
      <c r="N23" s="182"/>
      <c r="O23" s="182"/>
      <c r="P23" s="176"/>
      <c r="Q23" s="176"/>
      <c r="R23" s="176"/>
      <c r="S23" s="176"/>
      <c r="T23" s="176"/>
      <c r="U23" s="176"/>
      <c r="V23" s="176"/>
      <c r="W23" s="176"/>
      <c r="X23" s="176"/>
      <c r="Y23" s="176"/>
      <c r="Z23" s="176"/>
      <c r="AA23" s="187"/>
      <c r="AB23" s="186"/>
      <c r="AC23" s="176"/>
      <c r="AD23" s="176"/>
      <c r="AE23" s="176"/>
      <c r="AF23" s="176"/>
      <c r="AG23" s="179"/>
      <c r="AH23" s="178"/>
      <c r="AI23" s="178"/>
      <c r="AJ23" s="118"/>
      <c r="AK23" s="118"/>
      <c r="AL23" s="118"/>
      <c r="AM23" s="118"/>
      <c r="AN23" s="118"/>
      <c r="AO23" s="118"/>
      <c r="AP23" s="118"/>
      <c r="AQ23" s="118"/>
      <c r="AR23" s="118"/>
      <c r="AS23" s="118"/>
      <c r="AT23" s="118"/>
      <c r="AU23" s="118"/>
      <c r="AV23" s="138"/>
      <c r="AW23" s="128"/>
      <c r="AX23" s="129"/>
      <c r="AY23" s="129"/>
      <c r="AZ23" s="130"/>
    </row>
    <row r="24" spans="1:52" s="42" customFormat="1" ht="24" x14ac:dyDescent="0.2">
      <c r="A24" s="198"/>
      <c r="B24" s="199"/>
      <c r="C24" s="199"/>
      <c r="D24" s="182"/>
      <c r="E24" s="182"/>
      <c r="F24" s="58" t="s">
        <v>366</v>
      </c>
      <c r="G24" s="192"/>
      <c r="H24" s="182"/>
      <c r="I24" s="182"/>
      <c r="J24" s="193"/>
      <c r="K24" s="191"/>
      <c r="L24" s="191"/>
      <c r="M24" s="184"/>
      <c r="N24" s="182"/>
      <c r="O24" s="182"/>
      <c r="P24" s="176"/>
      <c r="Q24" s="176"/>
      <c r="R24" s="176"/>
      <c r="S24" s="176"/>
      <c r="T24" s="176"/>
      <c r="U24" s="176"/>
      <c r="V24" s="176"/>
      <c r="W24" s="176"/>
      <c r="X24" s="176"/>
      <c r="Y24" s="176"/>
      <c r="Z24" s="176"/>
      <c r="AA24" s="187"/>
      <c r="AB24" s="186"/>
      <c r="AC24" s="176"/>
      <c r="AD24" s="176"/>
      <c r="AE24" s="176"/>
      <c r="AF24" s="176"/>
      <c r="AG24" s="179"/>
      <c r="AH24" s="178"/>
      <c r="AI24" s="178"/>
      <c r="AJ24" s="118"/>
      <c r="AK24" s="118"/>
      <c r="AL24" s="118"/>
      <c r="AM24" s="118"/>
      <c r="AN24" s="118"/>
      <c r="AO24" s="118"/>
      <c r="AP24" s="118"/>
      <c r="AQ24" s="118"/>
      <c r="AR24" s="118"/>
      <c r="AS24" s="118"/>
      <c r="AT24" s="118"/>
      <c r="AU24" s="118"/>
      <c r="AV24" s="138"/>
      <c r="AW24" s="128"/>
      <c r="AX24" s="129"/>
      <c r="AY24" s="129"/>
      <c r="AZ24" s="130"/>
    </row>
    <row r="25" spans="1:52" s="42" customFormat="1" ht="13.9" customHeight="1" x14ac:dyDescent="0.2">
      <c r="A25" s="198"/>
      <c r="B25" s="199"/>
      <c r="C25" s="199"/>
      <c r="D25" s="182"/>
      <c r="E25" s="182"/>
      <c r="F25" s="58" t="s">
        <v>367</v>
      </c>
      <c r="G25" s="192"/>
      <c r="H25" s="182"/>
      <c r="I25" s="182"/>
      <c r="J25" s="193"/>
      <c r="K25" s="191"/>
      <c r="L25" s="191"/>
      <c r="M25" s="184"/>
      <c r="N25" s="182"/>
      <c r="O25" s="182"/>
      <c r="P25" s="176"/>
      <c r="Q25" s="176"/>
      <c r="R25" s="176"/>
      <c r="S25" s="176"/>
      <c r="T25" s="176"/>
      <c r="U25" s="176"/>
      <c r="V25" s="176"/>
      <c r="W25" s="176"/>
      <c r="X25" s="176"/>
      <c r="Y25" s="176"/>
      <c r="Z25" s="176"/>
      <c r="AA25" s="187"/>
      <c r="AB25" s="186"/>
      <c r="AC25" s="176"/>
      <c r="AD25" s="176"/>
      <c r="AE25" s="176"/>
      <c r="AF25" s="176"/>
      <c r="AG25" s="179"/>
      <c r="AH25" s="178"/>
      <c r="AI25" s="178"/>
      <c r="AJ25" s="118"/>
      <c r="AK25" s="118"/>
      <c r="AL25" s="118"/>
      <c r="AM25" s="118"/>
      <c r="AN25" s="118"/>
      <c r="AO25" s="118"/>
      <c r="AP25" s="118"/>
      <c r="AQ25" s="118"/>
      <c r="AR25" s="118"/>
      <c r="AS25" s="118"/>
      <c r="AT25" s="118"/>
      <c r="AU25" s="118"/>
      <c r="AV25" s="138"/>
      <c r="AW25" s="131"/>
      <c r="AX25" s="132"/>
      <c r="AY25" s="132"/>
      <c r="AZ25" s="133"/>
    </row>
    <row r="26" spans="1:52" s="42" customFormat="1" ht="259.89999999999998" customHeight="1" x14ac:dyDescent="0.2">
      <c r="A26" s="198">
        <v>9</v>
      </c>
      <c r="B26" s="199" t="s">
        <v>164</v>
      </c>
      <c r="C26" s="199" t="s">
        <v>23</v>
      </c>
      <c r="D26" s="182" t="s">
        <v>8</v>
      </c>
      <c r="E26" s="182"/>
      <c r="F26" s="58" t="s">
        <v>358</v>
      </c>
      <c r="G26" s="192" t="s">
        <v>444</v>
      </c>
      <c r="H26" s="182" t="s">
        <v>200</v>
      </c>
      <c r="I26" s="182" t="s">
        <v>200</v>
      </c>
      <c r="J26" s="193" t="s">
        <v>207</v>
      </c>
      <c r="K26" s="191" t="s">
        <v>201</v>
      </c>
      <c r="L26" s="191" t="s">
        <v>201</v>
      </c>
      <c r="M26" s="197" t="s">
        <v>213</v>
      </c>
      <c r="N26" s="188">
        <v>3</v>
      </c>
      <c r="O26" s="188">
        <v>3</v>
      </c>
      <c r="P26" s="176">
        <v>1</v>
      </c>
      <c r="Q26" s="176">
        <v>4</v>
      </c>
      <c r="R26" s="176">
        <v>3</v>
      </c>
      <c r="S26" s="176">
        <v>3</v>
      </c>
      <c r="T26" s="176">
        <v>1</v>
      </c>
      <c r="U26" s="176">
        <v>1</v>
      </c>
      <c r="V26" s="176">
        <f t="shared" si="3"/>
        <v>2.5</v>
      </c>
      <c r="W26" s="176">
        <v>5</v>
      </c>
      <c r="X26" s="176">
        <v>3</v>
      </c>
      <c r="Y26" s="176">
        <v>5</v>
      </c>
      <c r="Z26" s="176">
        <f t="shared" si="4"/>
        <v>4.5999999999999996</v>
      </c>
      <c r="AA26" s="187">
        <f t="shared" si="0"/>
        <v>11.5</v>
      </c>
      <c r="AB26" s="186" t="s">
        <v>392</v>
      </c>
      <c r="AC26" s="177" t="s">
        <v>311</v>
      </c>
      <c r="AD26" s="176">
        <v>9</v>
      </c>
      <c r="AE26" s="176">
        <v>0</v>
      </c>
      <c r="AF26" s="176">
        <f t="shared" si="1"/>
        <v>9</v>
      </c>
      <c r="AG26" s="179">
        <f t="shared" si="2"/>
        <v>2.5</v>
      </c>
      <c r="AH26" s="178" t="str">
        <f t="shared" si="5"/>
        <v>B</v>
      </c>
      <c r="AI26" s="178" t="s">
        <v>269</v>
      </c>
      <c r="AJ26" s="118" t="s">
        <v>311</v>
      </c>
      <c r="AK26" s="118" t="s">
        <v>311</v>
      </c>
      <c r="AL26" s="138" t="s">
        <v>311</v>
      </c>
      <c r="AM26" s="138" t="s">
        <v>311</v>
      </c>
      <c r="AN26" s="138" t="s">
        <v>311</v>
      </c>
      <c r="AO26" s="138" t="s">
        <v>311</v>
      </c>
      <c r="AP26" s="138" t="s">
        <v>311</v>
      </c>
      <c r="AQ26" s="138" t="s">
        <v>311</v>
      </c>
      <c r="AR26" s="138" t="s">
        <v>311</v>
      </c>
      <c r="AS26" s="138" t="s">
        <v>311</v>
      </c>
      <c r="AT26" s="138" t="s">
        <v>311</v>
      </c>
      <c r="AU26" s="138" t="s">
        <v>311</v>
      </c>
      <c r="AV26" s="138" t="s">
        <v>311</v>
      </c>
      <c r="AW26" s="125" t="s">
        <v>450</v>
      </c>
      <c r="AX26" s="126"/>
      <c r="AY26" s="126"/>
      <c r="AZ26" s="127"/>
    </row>
    <row r="27" spans="1:52" s="42" customFormat="1" ht="26.45" customHeight="1" x14ac:dyDescent="0.2">
      <c r="A27" s="198"/>
      <c r="B27" s="199"/>
      <c r="C27" s="199"/>
      <c r="D27" s="182"/>
      <c r="E27" s="182"/>
      <c r="F27" s="58" t="s">
        <v>366</v>
      </c>
      <c r="G27" s="192"/>
      <c r="H27" s="182"/>
      <c r="I27" s="182"/>
      <c r="J27" s="193"/>
      <c r="K27" s="191"/>
      <c r="L27" s="191"/>
      <c r="M27" s="197"/>
      <c r="N27" s="188"/>
      <c r="O27" s="188"/>
      <c r="P27" s="176"/>
      <c r="Q27" s="176"/>
      <c r="R27" s="176"/>
      <c r="S27" s="176"/>
      <c r="T27" s="176"/>
      <c r="U27" s="176"/>
      <c r="V27" s="176"/>
      <c r="W27" s="176"/>
      <c r="X27" s="176"/>
      <c r="Y27" s="176"/>
      <c r="Z27" s="176"/>
      <c r="AA27" s="187"/>
      <c r="AB27" s="186"/>
      <c r="AC27" s="176"/>
      <c r="AD27" s="176"/>
      <c r="AE27" s="176"/>
      <c r="AF27" s="176"/>
      <c r="AG27" s="179"/>
      <c r="AH27" s="178"/>
      <c r="AI27" s="178"/>
      <c r="AJ27" s="118"/>
      <c r="AK27" s="118"/>
      <c r="AL27" s="138"/>
      <c r="AM27" s="138"/>
      <c r="AN27" s="138"/>
      <c r="AO27" s="138"/>
      <c r="AP27" s="138"/>
      <c r="AQ27" s="138"/>
      <c r="AR27" s="138"/>
      <c r="AS27" s="138"/>
      <c r="AT27" s="138"/>
      <c r="AU27" s="138"/>
      <c r="AV27" s="138"/>
      <c r="AW27" s="128"/>
      <c r="AX27" s="129"/>
      <c r="AY27" s="129"/>
      <c r="AZ27" s="130"/>
    </row>
    <row r="28" spans="1:52" s="42" customFormat="1" ht="33.6" customHeight="1" x14ac:dyDescent="0.2">
      <c r="A28" s="198"/>
      <c r="B28" s="199"/>
      <c r="C28" s="199"/>
      <c r="D28" s="182"/>
      <c r="E28" s="182"/>
      <c r="F28" s="58" t="s">
        <v>369</v>
      </c>
      <c r="G28" s="192"/>
      <c r="H28" s="182"/>
      <c r="I28" s="182"/>
      <c r="J28" s="193"/>
      <c r="K28" s="191"/>
      <c r="L28" s="191"/>
      <c r="M28" s="197"/>
      <c r="N28" s="188"/>
      <c r="O28" s="188"/>
      <c r="P28" s="176"/>
      <c r="Q28" s="176"/>
      <c r="R28" s="176"/>
      <c r="S28" s="176"/>
      <c r="T28" s="176"/>
      <c r="U28" s="176"/>
      <c r="V28" s="176"/>
      <c r="W28" s="176"/>
      <c r="X28" s="176"/>
      <c r="Y28" s="176"/>
      <c r="Z28" s="176"/>
      <c r="AA28" s="187"/>
      <c r="AB28" s="186"/>
      <c r="AC28" s="176"/>
      <c r="AD28" s="176"/>
      <c r="AE28" s="176"/>
      <c r="AF28" s="176"/>
      <c r="AG28" s="179"/>
      <c r="AH28" s="178"/>
      <c r="AI28" s="178"/>
      <c r="AJ28" s="118"/>
      <c r="AK28" s="118"/>
      <c r="AL28" s="138"/>
      <c r="AM28" s="138"/>
      <c r="AN28" s="138"/>
      <c r="AO28" s="138"/>
      <c r="AP28" s="138"/>
      <c r="AQ28" s="138"/>
      <c r="AR28" s="138"/>
      <c r="AS28" s="138"/>
      <c r="AT28" s="138"/>
      <c r="AU28" s="138"/>
      <c r="AV28" s="138"/>
      <c r="AW28" s="131"/>
      <c r="AX28" s="132"/>
      <c r="AY28" s="132"/>
      <c r="AZ28" s="133"/>
    </row>
    <row r="29" spans="1:52" s="42" customFormat="1" ht="184.15" customHeight="1" x14ac:dyDescent="0.2">
      <c r="A29" s="71">
        <v>10</v>
      </c>
      <c r="B29" s="55" t="s">
        <v>164</v>
      </c>
      <c r="C29" s="55" t="s">
        <v>23</v>
      </c>
      <c r="D29" s="50" t="s">
        <v>121</v>
      </c>
      <c r="E29" s="57"/>
      <c r="F29" s="58" t="s">
        <v>357</v>
      </c>
      <c r="G29" s="58" t="s">
        <v>444</v>
      </c>
      <c r="H29" s="50" t="s">
        <v>200</v>
      </c>
      <c r="I29" s="50" t="s">
        <v>200</v>
      </c>
      <c r="J29" s="59" t="s">
        <v>207</v>
      </c>
      <c r="K29" s="60" t="s">
        <v>201</v>
      </c>
      <c r="L29" s="60" t="s">
        <v>201</v>
      </c>
      <c r="M29" s="73" t="s">
        <v>214</v>
      </c>
      <c r="N29" s="62">
        <v>3</v>
      </c>
      <c r="O29" s="62">
        <v>1</v>
      </c>
      <c r="P29" s="45">
        <v>3</v>
      </c>
      <c r="Q29" s="45">
        <v>4</v>
      </c>
      <c r="R29" s="45">
        <v>3</v>
      </c>
      <c r="S29" s="45">
        <v>3</v>
      </c>
      <c r="T29" s="45">
        <v>1</v>
      </c>
      <c r="U29" s="45">
        <v>1</v>
      </c>
      <c r="V29" s="45">
        <f t="shared" si="3"/>
        <v>2.3000000000000003</v>
      </c>
      <c r="W29" s="45">
        <v>5</v>
      </c>
      <c r="X29" s="45">
        <v>3</v>
      </c>
      <c r="Y29" s="45">
        <v>5</v>
      </c>
      <c r="Z29" s="45">
        <f t="shared" si="4"/>
        <v>4.5999999999999996</v>
      </c>
      <c r="AA29" s="56">
        <f t="shared" si="0"/>
        <v>10.58</v>
      </c>
      <c r="AB29" s="52" t="s">
        <v>393</v>
      </c>
      <c r="AC29" s="72" t="s">
        <v>311</v>
      </c>
      <c r="AD29" s="45">
        <v>8</v>
      </c>
      <c r="AE29" s="45">
        <v>0</v>
      </c>
      <c r="AF29" s="45">
        <f t="shared" si="1"/>
        <v>8</v>
      </c>
      <c r="AG29" s="47">
        <f t="shared" si="2"/>
        <v>2.58</v>
      </c>
      <c r="AH29" s="46" t="str">
        <f t="shared" si="5"/>
        <v>B</v>
      </c>
      <c r="AI29" s="46" t="s">
        <v>269</v>
      </c>
      <c r="AJ29" s="49" t="s">
        <v>311</v>
      </c>
      <c r="AK29" s="49" t="s">
        <v>311</v>
      </c>
      <c r="AL29" s="49" t="s">
        <v>311</v>
      </c>
      <c r="AM29" s="49" t="s">
        <v>311</v>
      </c>
      <c r="AN29" s="49" t="s">
        <v>311</v>
      </c>
      <c r="AO29" s="49" t="s">
        <v>311</v>
      </c>
      <c r="AP29" s="49" t="s">
        <v>311</v>
      </c>
      <c r="AQ29" s="49" t="s">
        <v>311</v>
      </c>
      <c r="AR29" s="49" t="s">
        <v>311</v>
      </c>
      <c r="AS29" s="49" t="s">
        <v>311</v>
      </c>
      <c r="AT29" s="49" t="s">
        <v>311</v>
      </c>
      <c r="AU29" s="49" t="s">
        <v>311</v>
      </c>
      <c r="AV29" s="44" t="s">
        <v>311</v>
      </c>
      <c r="AW29" s="122" t="s">
        <v>450</v>
      </c>
      <c r="AX29" s="123"/>
      <c r="AY29" s="123"/>
      <c r="AZ29" s="124"/>
    </row>
    <row r="30" spans="1:52" s="42" customFormat="1" ht="189" customHeight="1" x14ac:dyDescent="0.2">
      <c r="A30" s="198">
        <v>11</v>
      </c>
      <c r="B30" s="199" t="s">
        <v>164</v>
      </c>
      <c r="C30" s="199" t="s">
        <v>23</v>
      </c>
      <c r="D30" s="182" t="s">
        <v>22</v>
      </c>
      <c r="E30" s="182"/>
      <c r="F30" s="58" t="s">
        <v>364</v>
      </c>
      <c r="G30" s="192" t="s">
        <v>444</v>
      </c>
      <c r="H30" s="182" t="s">
        <v>200</v>
      </c>
      <c r="I30" s="182" t="s">
        <v>200</v>
      </c>
      <c r="J30" s="193" t="s">
        <v>207</v>
      </c>
      <c r="K30" s="191" t="s">
        <v>201</v>
      </c>
      <c r="L30" s="191" t="s">
        <v>201</v>
      </c>
      <c r="M30" s="184" t="s">
        <v>215</v>
      </c>
      <c r="N30" s="179">
        <v>3</v>
      </c>
      <c r="O30" s="179">
        <v>1</v>
      </c>
      <c r="P30" s="176">
        <v>3</v>
      </c>
      <c r="Q30" s="176">
        <v>4</v>
      </c>
      <c r="R30" s="176">
        <v>3</v>
      </c>
      <c r="S30" s="176">
        <v>3</v>
      </c>
      <c r="T30" s="176">
        <v>1</v>
      </c>
      <c r="U30" s="176">
        <v>1</v>
      </c>
      <c r="V30" s="176">
        <f t="shared" si="3"/>
        <v>2.3000000000000003</v>
      </c>
      <c r="W30" s="176">
        <v>5</v>
      </c>
      <c r="X30" s="176">
        <v>3</v>
      </c>
      <c r="Y30" s="176">
        <v>5</v>
      </c>
      <c r="Z30" s="176">
        <f t="shared" si="4"/>
        <v>4.5999999999999996</v>
      </c>
      <c r="AA30" s="187">
        <f t="shared" si="0"/>
        <v>10.58</v>
      </c>
      <c r="AB30" s="186" t="s">
        <v>394</v>
      </c>
      <c r="AC30" s="177" t="s">
        <v>311</v>
      </c>
      <c r="AD30" s="176">
        <v>8</v>
      </c>
      <c r="AE30" s="176">
        <v>0</v>
      </c>
      <c r="AF30" s="176">
        <f t="shared" si="1"/>
        <v>8</v>
      </c>
      <c r="AG30" s="179">
        <f t="shared" si="2"/>
        <v>2.58</v>
      </c>
      <c r="AH30" s="178" t="str">
        <f t="shared" si="5"/>
        <v>B</v>
      </c>
      <c r="AI30" s="178" t="s">
        <v>269</v>
      </c>
      <c r="AJ30" s="118" t="s">
        <v>311</v>
      </c>
      <c r="AK30" s="118" t="s">
        <v>311</v>
      </c>
      <c r="AL30" s="118" t="s">
        <v>311</v>
      </c>
      <c r="AM30" s="118" t="s">
        <v>311</v>
      </c>
      <c r="AN30" s="118" t="s">
        <v>311</v>
      </c>
      <c r="AO30" s="118" t="s">
        <v>311</v>
      </c>
      <c r="AP30" s="118" t="s">
        <v>311</v>
      </c>
      <c r="AQ30" s="118" t="s">
        <v>311</v>
      </c>
      <c r="AR30" s="118" t="s">
        <v>311</v>
      </c>
      <c r="AS30" s="118" t="s">
        <v>311</v>
      </c>
      <c r="AT30" s="118" t="s">
        <v>311</v>
      </c>
      <c r="AU30" s="118" t="s">
        <v>311</v>
      </c>
      <c r="AV30" s="138" t="s">
        <v>311</v>
      </c>
      <c r="AW30" s="125" t="s">
        <v>450</v>
      </c>
      <c r="AX30" s="126"/>
      <c r="AY30" s="126"/>
      <c r="AZ30" s="127"/>
    </row>
    <row r="31" spans="1:52" s="42" customFormat="1" ht="29.45" customHeight="1" x14ac:dyDescent="0.2">
      <c r="A31" s="198"/>
      <c r="B31" s="199"/>
      <c r="C31" s="199"/>
      <c r="D31" s="182"/>
      <c r="E31" s="182"/>
      <c r="F31" s="58" t="s">
        <v>366</v>
      </c>
      <c r="G31" s="192"/>
      <c r="H31" s="182"/>
      <c r="I31" s="182"/>
      <c r="J31" s="193"/>
      <c r="K31" s="191"/>
      <c r="L31" s="191"/>
      <c r="M31" s="184"/>
      <c r="N31" s="179"/>
      <c r="O31" s="179"/>
      <c r="P31" s="176"/>
      <c r="Q31" s="176"/>
      <c r="R31" s="176"/>
      <c r="S31" s="176"/>
      <c r="T31" s="176"/>
      <c r="U31" s="176"/>
      <c r="V31" s="176"/>
      <c r="W31" s="176"/>
      <c r="X31" s="176"/>
      <c r="Y31" s="176"/>
      <c r="Z31" s="176"/>
      <c r="AA31" s="187"/>
      <c r="AB31" s="186"/>
      <c r="AC31" s="176"/>
      <c r="AD31" s="176"/>
      <c r="AE31" s="176"/>
      <c r="AF31" s="176"/>
      <c r="AG31" s="179"/>
      <c r="AH31" s="178"/>
      <c r="AI31" s="178"/>
      <c r="AJ31" s="118"/>
      <c r="AK31" s="118"/>
      <c r="AL31" s="118"/>
      <c r="AM31" s="118"/>
      <c r="AN31" s="118"/>
      <c r="AO31" s="118"/>
      <c r="AP31" s="118"/>
      <c r="AQ31" s="118"/>
      <c r="AR31" s="118"/>
      <c r="AS31" s="118"/>
      <c r="AT31" s="118"/>
      <c r="AU31" s="118"/>
      <c r="AV31" s="138"/>
      <c r="AW31" s="131"/>
      <c r="AX31" s="132"/>
      <c r="AY31" s="132"/>
      <c r="AZ31" s="133"/>
    </row>
    <row r="32" spans="1:52" ht="190.15" customHeight="1" x14ac:dyDescent="0.25">
      <c r="A32" s="198">
        <v>12</v>
      </c>
      <c r="B32" s="199" t="s">
        <v>164</v>
      </c>
      <c r="C32" s="199" t="s">
        <v>23</v>
      </c>
      <c r="D32" s="182" t="s">
        <v>57</v>
      </c>
      <c r="E32" s="182"/>
      <c r="F32" s="58" t="s">
        <v>357</v>
      </c>
      <c r="G32" s="192" t="s">
        <v>444</v>
      </c>
      <c r="H32" s="182" t="s">
        <v>200</v>
      </c>
      <c r="I32" s="182" t="s">
        <v>200</v>
      </c>
      <c r="J32" s="193" t="s">
        <v>207</v>
      </c>
      <c r="K32" s="191" t="s">
        <v>201</v>
      </c>
      <c r="L32" s="191" t="s">
        <v>201</v>
      </c>
      <c r="M32" s="197" t="s">
        <v>216</v>
      </c>
      <c r="N32" s="188">
        <v>3</v>
      </c>
      <c r="O32" s="188">
        <v>1</v>
      </c>
      <c r="P32" s="176">
        <v>3</v>
      </c>
      <c r="Q32" s="176">
        <v>4</v>
      </c>
      <c r="R32" s="176">
        <v>3</v>
      </c>
      <c r="S32" s="176">
        <v>3</v>
      </c>
      <c r="T32" s="176">
        <v>1</v>
      </c>
      <c r="U32" s="176">
        <v>1</v>
      </c>
      <c r="V32" s="176">
        <f t="shared" si="3"/>
        <v>2.3000000000000003</v>
      </c>
      <c r="W32" s="176">
        <v>5</v>
      </c>
      <c r="X32" s="176">
        <v>3</v>
      </c>
      <c r="Y32" s="176">
        <v>5</v>
      </c>
      <c r="Z32" s="176">
        <f t="shared" si="4"/>
        <v>4.5999999999999996</v>
      </c>
      <c r="AA32" s="187">
        <f t="shared" si="0"/>
        <v>10.58</v>
      </c>
      <c r="AB32" s="186" t="s">
        <v>451</v>
      </c>
      <c r="AC32" s="177" t="s">
        <v>311</v>
      </c>
      <c r="AD32" s="176">
        <v>8</v>
      </c>
      <c r="AE32" s="176">
        <v>0</v>
      </c>
      <c r="AF32" s="176">
        <f t="shared" si="1"/>
        <v>8</v>
      </c>
      <c r="AG32" s="179">
        <f t="shared" si="2"/>
        <v>2.58</v>
      </c>
      <c r="AH32" s="178" t="str">
        <f t="shared" si="5"/>
        <v>B</v>
      </c>
      <c r="AI32" s="178" t="s">
        <v>269</v>
      </c>
      <c r="AJ32" s="118" t="s">
        <v>311</v>
      </c>
      <c r="AK32" s="118" t="s">
        <v>311</v>
      </c>
      <c r="AL32" s="138" t="s">
        <v>311</v>
      </c>
      <c r="AM32" s="138" t="s">
        <v>311</v>
      </c>
      <c r="AN32" s="138" t="s">
        <v>311</v>
      </c>
      <c r="AO32" s="138" t="s">
        <v>311</v>
      </c>
      <c r="AP32" s="138" t="s">
        <v>311</v>
      </c>
      <c r="AQ32" s="138" t="s">
        <v>311</v>
      </c>
      <c r="AR32" s="138" t="s">
        <v>311</v>
      </c>
      <c r="AS32" s="138" t="s">
        <v>311</v>
      </c>
      <c r="AT32" s="138" t="s">
        <v>311</v>
      </c>
      <c r="AU32" s="138" t="s">
        <v>311</v>
      </c>
      <c r="AV32" s="138" t="s">
        <v>311</v>
      </c>
      <c r="AW32" s="125" t="s">
        <v>450</v>
      </c>
      <c r="AX32" s="126"/>
      <c r="AY32" s="126"/>
      <c r="AZ32" s="127"/>
    </row>
    <row r="33" spans="1:52" ht="24" x14ac:dyDescent="0.25">
      <c r="A33" s="198"/>
      <c r="B33" s="199"/>
      <c r="C33" s="199"/>
      <c r="D33" s="182"/>
      <c r="E33" s="182"/>
      <c r="F33" s="58" t="s">
        <v>366</v>
      </c>
      <c r="G33" s="192"/>
      <c r="H33" s="182"/>
      <c r="I33" s="182"/>
      <c r="J33" s="193"/>
      <c r="K33" s="191"/>
      <c r="L33" s="191"/>
      <c r="M33" s="197"/>
      <c r="N33" s="188"/>
      <c r="O33" s="188"/>
      <c r="P33" s="176"/>
      <c r="Q33" s="176"/>
      <c r="R33" s="176"/>
      <c r="S33" s="176"/>
      <c r="T33" s="176"/>
      <c r="U33" s="176"/>
      <c r="V33" s="176"/>
      <c r="W33" s="176"/>
      <c r="X33" s="176"/>
      <c r="Y33" s="176"/>
      <c r="Z33" s="176"/>
      <c r="AA33" s="187"/>
      <c r="AB33" s="186"/>
      <c r="AC33" s="176"/>
      <c r="AD33" s="176"/>
      <c r="AE33" s="176"/>
      <c r="AF33" s="176"/>
      <c r="AG33" s="179"/>
      <c r="AH33" s="178"/>
      <c r="AI33" s="178"/>
      <c r="AJ33" s="118"/>
      <c r="AK33" s="118"/>
      <c r="AL33" s="138"/>
      <c r="AM33" s="138"/>
      <c r="AN33" s="138"/>
      <c r="AO33" s="138"/>
      <c r="AP33" s="138"/>
      <c r="AQ33" s="138"/>
      <c r="AR33" s="138"/>
      <c r="AS33" s="138"/>
      <c r="AT33" s="138"/>
      <c r="AU33" s="138"/>
      <c r="AV33" s="138"/>
      <c r="AW33" s="131"/>
      <c r="AX33" s="132"/>
      <c r="AY33" s="132"/>
      <c r="AZ33" s="133"/>
    </row>
    <row r="34" spans="1:52" ht="200.45" customHeight="1" x14ac:dyDescent="0.25">
      <c r="A34" s="198">
        <v>13</v>
      </c>
      <c r="B34" s="199" t="s">
        <v>164</v>
      </c>
      <c r="C34" s="199" t="s">
        <v>23</v>
      </c>
      <c r="D34" s="182" t="s">
        <v>297</v>
      </c>
      <c r="E34" s="182"/>
      <c r="F34" s="58" t="s">
        <v>357</v>
      </c>
      <c r="G34" s="192" t="s">
        <v>444</v>
      </c>
      <c r="H34" s="182" t="s">
        <v>200</v>
      </c>
      <c r="I34" s="182" t="s">
        <v>200</v>
      </c>
      <c r="J34" s="193" t="s">
        <v>207</v>
      </c>
      <c r="K34" s="191" t="s">
        <v>201</v>
      </c>
      <c r="L34" s="191" t="s">
        <v>201</v>
      </c>
      <c r="M34" s="197" t="s">
        <v>217</v>
      </c>
      <c r="N34" s="188">
        <v>3</v>
      </c>
      <c r="O34" s="188">
        <v>1</v>
      </c>
      <c r="P34" s="176">
        <v>1</v>
      </c>
      <c r="Q34" s="176">
        <v>4</v>
      </c>
      <c r="R34" s="176">
        <v>3</v>
      </c>
      <c r="S34" s="176">
        <v>3</v>
      </c>
      <c r="T34" s="176">
        <v>1</v>
      </c>
      <c r="U34" s="176">
        <v>1</v>
      </c>
      <c r="V34" s="176">
        <f t="shared" si="3"/>
        <v>2.1</v>
      </c>
      <c r="W34" s="176">
        <v>5</v>
      </c>
      <c r="X34" s="176">
        <v>3</v>
      </c>
      <c r="Y34" s="176">
        <v>5</v>
      </c>
      <c r="Z34" s="176">
        <f t="shared" si="4"/>
        <v>4.5999999999999996</v>
      </c>
      <c r="AA34" s="187">
        <f t="shared" si="0"/>
        <v>9.66</v>
      </c>
      <c r="AB34" s="186" t="s">
        <v>452</v>
      </c>
      <c r="AC34" s="177" t="s">
        <v>311</v>
      </c>
      <c r="AD34" s="176">
        <v>6</v>
      </c>
      <c r="AE34" s="176">
        <v>0</v>
      </c>
      <c r="AF34" s="176">
        <f t="shared" si="1"/>
        <v>6</v>
      </c>
      <c r="AG34" s="179">
        <f t="shared" si="2"/>
        <v>3.66</v>
      </c>
      <c r="AH34" s="178" t="str">
        <f t="shared" si="5"/>
        <v>M/B</v>
      </c>
      <c r="AI34" s="178" t="s">
        <v>269</v>
      </c>
      <c r="AJ34" s="118" t="s">
        <v>311</v>
      </c>
      <c r="AK34" s="118" t="s">
        <v>311</v>
      </c>
      <c r="AL34" s="118" t="s">
        <v>311</v>
      </c>
      <c r="AM34" s="118" t="s">
        <v>311</v>
      </c>
      <c r="AN34" s="118" t="s">
        <v>311</v>
      </c>
      <c r="AO34" s="118" t="s">
        <v>311</v>
      </c>
      <c r="AP34" s="118" t="s">
        <v>311</v>
      </c>
      <c r="AQ34" s="118" t="s">
        <v>311</v>
      </c>
      <c r="AR34" s="118" t="s">
        <v>311</v>
      </c>
      <c r="AS34" s="118" t="s">
        <v>311</v>
      </c>
      <c r="AT34" s="118" t="s">
        <v>311</v>
      </c>
      <c r="AU34" s="118" t="s">
        <v>311</v>
      </c>
      <c r="AV34" s="138" t="s">
        <v>311</v>
      </c>
      <c r="AW34" s="125" t="s">
        <v>450</v>
      </c>
      <c r="AX34" s="126"/>
      <c r="AY34" s="126"/>
      <c r="AZ34" s="127"/>
    </row>
    <row r="35" spans="1:52" ht="24" x14ac:dyDescent="0.25">
      <c r="A35" s="198"/>
      <c r="B35" s="199"/>
      <c r="C35" s="199"/>
      <c r="D35" s="182"/>
      <c r="E35" s="182"/>
      <c r="F35" s="58" t="s">
        <v>366</v>
      </c>
      <c r="G35" s="192"/>
      <c r="H35" s="182"/>
      <c r="I35" s="182"/>
      <c r="J35" s="193"/>
      <c r="K35" s="191"/>
      <c r="L35" s="191"/>
      <c r="M35" s="197"/>
      <c r="N35" s="188"/>
      <c r="O35" s="188"/>
      <c r="P35" s="176"/>
      <c r="Q35" s="176"/>
      <c r="R35" s="176"/>
      <c r="S35" s="176"/>
      <c r="T35" s="176"/>
      <c r="U35" s="176"/>
      <c r="V35" s="176"/>
      <c r="W35" s="176"/>
      <c r="X35" s="176"/>
      <c r="Y35" s="176"/>
      <c r="Z35" s="176"/>
      <c r="AA35" s="187"/>
      <c r="AB35" s="186"/>
      <c r="AC35" s="176"/>
      <c r="AD35" s="176"/>
      <c r="AE35" s="176"/>
      <c r="AF35" s="176"/>
      <c r="AG35" s="179"/>
      <c r="AH35" s="178"/>
      <c r="AI35" s="178"/>
      <c r="AJ35" s="118"/>
      <c r="AK35" s="118"/>
      <c r="AL35" s="118"/>
      <c r="AM35" s="118"/>
      <c r="AN35" s="118"/>
      <c r="AO35" s="118"/>
      <c r="AP35" s="118"/>
      <c r="AQ35" s="118"/>
      <c r="AR35" s="118"/>
      <c r="AS35" s="118"/>
      <c r="AT35" s="118"/>
      <c r="AU35" s="118"/>
      <c r="AV35" s="138"/>
      <c r="AW35" s="131"/>
      <c r="AX35" s="132"/>
      <c r="AY35" s="132"/>
      <c r="AZ35" s="133"/>
    </row>
    <row r="36" spans="1:52" ht="177" customHeight="1" x14ac:dyDescent="0.25">
      <c r="A36" s="198">
        <v>14</v>
      </c>
      <c r="B36" s="199" t="s">
        <v>164</v>
      </c>
      <c r="C36" s="199" t="s">
        <v>23</v>
      </c>
      <c r="D36" s="182" t="s">
        <v>24</v>
      </c>
      <c r="E36" s="182"/>
      <c r="F36" s="58" t="s">
        <v>357</v>
      </c>
      <c r="G36" s="192" t="s">
        <v>444</v>
      </c>
      <c r="H36" s="182" t="s">
        <v>200</v>
      </c>
      <c r="I36" s="182" t="s">
        <v>200</v>
      </c>
      <c r="J36" s="193" t="s">
        <v>207</v>
      </c>
      <c r="K36" s="191" t="s">
        <v>201</v>
      </c>
      <c r="L36" s="191" t="s">
        <v>201</v>
      </c>
      <c r="M36" s="197" t="s">
        <v>218</v>
      </c>
      <c r="N36" s="188">
        <v>2</v>
      </c>
      <c r="O36" s="188">
        <v>3</v>
      </c>
      <c r="P36" s="176">
        <v>5</v>
      </c>
      <c r="Q36" s="176">
        <v>4</v>
      </c>
      <c r="R36" s="176">
        <v>3</v>
      </c>
      <c r="S36" s="176">
        <v>3</v>
      </c>
      <c r="T36" s="176">
        <v>1</v>
      </c>
      <c r="U36" s="176">
        <v>1</v>
      </c>
      <c r="V36" s="176">
        <f t="shared" si="3"/>
        <v>2.7</v>
      </c>
      <c r="W36" s="176">
        <v>5</v>
      </c>
      <c r="X36" s="176">
        <v>3</v>
      </c>
      <c r="Y36" s="176">
        <v>5</v>
      </c>
      <c r="Z36" s="176">
        <f t="shared" si="4"/>
        <v>4.5999999999999996</v>
      </c>
      <c r="AA36" s="187">
        <f t="shared" si="0"/>
        <v>12.42</v>
      </c>
      <c r="AB36" s="186" t="s">
        <v>453</v>
      </c>
      <c r="AC36" s="177" t="s">
        <v>311</v>
      </c>
      <c r="AD36" s="176">
        <v>10</v>
      </c>
      <c r="AE36" s="176">
        <v>0</v>
      </c>
      <c r="AF36" s="176">
        <f t="shared" si="1"/>
        <v>10</v>
      </c>
      <c r="AG36" s="179">
        <f t="shared" si="2"/>
        <v>2.42</v>
      </c>
      <c r="AH36" s="178" t="str">
        <f t="shared" si="5"/>
        <v>B</v>
      </c>
      <c r="AI36" s="178" t="s">
        <v>269</v>
      </c>
      <c r="AJ36" s="118" t="s">
        <v>311</v>
      </c>
      <c r="AK36" s="118" t="s">
        <v>311</v>
      </c>
      <c r="AL36" s="138" t="s">
        <v>311</v>
      </c>
      <c r="AM36" s="138" t="s">
        <v>311</v>
      </c>
      <c r="AN36" s="138" t="s">
        <v>311</v>
      </c>
      <c r="AO36" s="138" t="s">
        <v>311</v>
      </c>
      <c r="AP36" s="138" t="s">
        <v>311</v>
      </c>
      <c r="AQ36" s="138" t="s">
        <v>311</v>
      </c>
      <c r="AR36" s="138" t="s">
        <v>311</v>
      </c>
      <c r="AS36" s="138" t="s">
        <v>311</v>
      </c>
      <c r="AT36" s="138" t="s">
        <v>311</v>
      </c>
      <c r="AU36" s="138" t="s">
        <v>311</v>
      </c>
      <c r="AV36" s="138" t="s">
        <v>311</v>
      </c>
      <c r="AW36" s="125" t="s">
        <v>450</v>
      </c>
      <c r="AX36" s="126"/>
      <c r="AY36" s="126"/>
      <c r="AZ36" s="127"/>
    </row>
    <row r="37" spans="1:52" ht="24" x14ac:dyDescent="0.25">
      <c r="A37" s="198"/>
      <c r="B37" s="199"/>
      <c r="C37" s="199"/>
      <c r="D37" s="182"/>
      <c r="E37" s="182"/>
      <c r="F37" s="58" t="s">
        <v>366</v>
      </c>
      <c r="G37" s="192"/>
      <c r="H37" s="182"/>
      <c r="I37" s="182"/>
      <c r="J37" s="193"/>
      <c r="K37" s="191"/>
      <c r="L37" s="191"/>
      <c r="M37" s="197"/>
      <c r="N37" s="188"/>
      <c r="O37" s="188"/>
      <c r="P37" s="176"/>
      <c r="Q37" s="176"/>
      <c r="R37" s="176"/>
      <c r="S37" s="176"/>
      <c r="T37" s="176"/>
      <c r="U37" s="176"/>
      <c r="V37" s="176"/>
      <c r="W37" s="176"/>
      <c r="X37" s="176"/>
      <c r="Y37" s="176"/>
      <c r="Z37" s="176"/>
      <c r="AA37" s="187"/>
      <c r="AB37" s="186"/>
      <c r="AC37" s="176"/>
      <c r="AD37" s="176"/>
      <c r="AE37" s="176"/>
      <c r="AF37" s="176"/>
      <c r="AG37" s="179"/>
      <c r="AH37" s="178"/>
      <c r="AI37" s="178"/>
      <c r="AJ37" s="118"/>
      <c r="AK37" s="118"/>
      <c r="AL37" s="138"/>
      <c r="AM37" s="138"/>
      <c r="AN37" s="138"/>
      <c r="AO37" s="138"/>
      <c r="AP37" s="138"/>
      <c r="AQ37" s="138"/>
      <c r="AR37" s="138"/>
      <c r="AS37" s="138"/>
      <c r="AT37" s="138"/>
      <c r="AU37" s="138"/>
      <c r="AV37" s="138"/>
      <c r="AW37" s="128"/>
      <c r="AX37" s="129"/>
      <c r="AY37" s="129"/>
      <c r="AZ37" s="130"/>
    </row>
    <row r="38" spans="1:52" ht="24" x14ac:dyDescent="0.25">
      <c r="A38" s="198"/>
      <c r="B38" s="199"/>
      <c r="C38" s="199"/>
      <c r="D38" s="182"/>
      <c r="E38" s="182"/>
      <c r="F38" s="58" t="s">
        <v>369</v>
      </c>
      <c r="G38" s="192"/>
      <c r="H38" s="182"/>
      <c r="I38" s="182"/>
      <c r="J38" s="193"/>
      <c r="K38" s="191"/>
      <c r="L38" s="191"/>
      <c r="M38" s="197"/>
      <c r="N38" s="188"/>
      <c r="O38" s="188"/>
      <c r="P38" s="176"/>
      <c r="Q38" s="176"/>
      <c r="R38" s="176"/>
      <c r="S38" s="176"/>
      <c r="T38" s="176"/>
      <c r="U38" s="176"/>
      <c r="V38" s="176"/>
      <c r="W38" s="176"/>
      <c r="X38" s="176"/>
      <c r="Y38" s="176"/>
      <c r="Z38" s="176"/>
      <c r="AA38" s="187"/>
      <c r="AB38" s="186"/>
      <c r="AC38" s="176"/>
      <c r="AD38" s="176"/>
      <c r="AE38" s="176"/>
      <c r="AF38" s="176"/>
      <c r="AG38" s="179"/>
      <c r="AH38" s="178"/>
      <c r="AI38" s="178"/>
      <c r="AJ38" s="118"/>
      <c r="AK38" s="118"/>
      <c r="AL38" s="138"/>
      <c r="AM38" s="138"/>
      <c r="AN38" s="138"/>
      <c r="AO38" s="138"/>
      <c r="AP38" s="138"/>
      <c r="AQ38" s="138"/>
      <c r="AR38" s="138"/>
      <c r="AS38" s="138"/>
      <c r="AT38" s="138"/>
      <c r="AU38" s="138"/>
      <c r="AV38" s="138"/>
      <c r="AW38" s="131"/>
      <c r="AX38" s="132"/>
      <c r="AY38" s="132"/>
      <c r="AZ38" s="133"/>
    </row>
    <row r="39" spans="1:52" ht="178.9" customHeight="1" x14ac:dyDescent="0.25">
      <c r="A39" s="71">
        <v>15</v>
      </c>
      <c r="B39" s="56" t="s">
        <v>6</v>
      </c>
      <c r="C39" s="56" t="s">
        <v>169</v>
      </c>
      <c r="D39" s="50" t="s">
        <v>58</v>
      </c>
      <c r="E39" s="57"/>
      <c r="F39" s="58" t="s">
        <v>358</v>
      </c>
      <c r="G39" s="58" t="s">
        <v>444</v>
      </c>
      <c r="H39" s="50" t="s">
        <v>200</v>
      </c>
      <c r="I39" s="50" t="s">
        <v>200</v>
      </c>
      <c r="J39" s="59" t="s">
        <v>207</v>
      </c>
      <c r="K39" s="60" t="s">
        <v>201</v>
      </c>
      <c r="L39" s="60" t="s">
        <v>201</v>
      </c>
      <c r="M39" s="73" t="s">
        <v>219</v>
      </c>
      <c r="N39" s="62">
        <v>3</v>
      </c>
      <c r="O39" s="62">
        <v>1</v>
      </c>
      <c r="P39" s="45">
        <v>1</v>
      </c>
      <c r="Q39" s="45">
        <v>4</v>
      </c>
      <c r="R39" s="45">
        <v>3</v>
      </c>
      <c r="S39" s="45">
        <v>3</v>
      </c>
      <c r="T39" s="45">
        <v>1</v>
      </c>
      <c r="U39" s="45">
        <v>1</v>
      </c>
      <c r="V39" s="45">
        <f t="shared" si="3"/>
        <v>2.1</v>
      </c>
      <c r="W39" s="45">
        <v>5</v>
      </c>
      <c r="X39" s="45">
        <v>3</v>
      </c>
      <c r="Y39" s="45">
        <v>5</v>
      </c>
      <c r="Z39" s="45">
        <f t="shared" si="4"/>
        <v>4.5999999999999996</v>
      </c>
      <c r="AA39" s="56">
        <f t="shared" si="0"/>
        <v>9.66</v>
      </c>
      <c r="AB39" s="52" t="s">
        <v>431</v>
      </c>
      <c r="AC39" s="72" t="s">
        <v>311</v>
      </c>
      <c r="AD39" s="45">
        <v>7</v>
      </c>
      <c r="AE39" s="45">
        <v>0</v>
      </c>
      <c r="AF39" s="45">
        <f t="shared" si="1"/>
        <v>7</v>
      </c>
      <c r="AG39" s="47">
        <f t="shared" si="2"/>
        <v>2.66</v>
      </c>
      <c r="AH39" s="46" t="str">
        <f t="shared" si="5"/>
        <v>B</v>
      </c>
      <c r="AI39" s="46" t="s">
        <v>269</v>
      </c>
      <c r="AJ39" s="49" t="s">
        <v>311</v>
      </c>
      <c r="AK39" s="49" t="s">
        <v>311</v>
      </c>
      <c r="AL39" s="44" t="s">
        <v>311</v>
      </c>
      <c r="AM39" s="44" t="s">
        <v>311</v>
      </c>
      <c r="AN39" s="44" t="s">
        <v>311</v>
      </c>
      <c r="AO39" s="44" t="s">
        <v>311</v>
      </c>
      <c r="AP39" s="44" t="s">
        <v>311</v>
      </c>
      <c r="AQ39" s="44" t="s">
        <v>311</v>
      </c>
      <c r="AR39" s="44" t="s">
        <v>311</v>
      </c>
      <c r="AS39" s="44" t="s">
        <v>311</v>
      </c>
      <c r="AT39" s="44" t="s">
        <v>311</v>
      </c>
      <c r="AU39" s="44" t="s">
        <v>311</v>
      </c>
      <c r="AV39" s="44" t="s">
        <v>311</v>
      </c>
      <c r="AW39" s="122" t="s">
        <v>450</v>
      </c>
      <c r="AX39" s="123"/>
      <c r="AY39" s="123"/>
      <c r="AZ39" s="124"/>
    </row>
    <row r="40" spans="1:52" ht="180" customHeight="1" x14ac:dyDescent="0.25">
      <c r="A40" s="71">
        <v>16</v>
      </c>
      <c r="B40" s="56" t="s">
        <v>6</v>
      </c>
      <c r="C40" s="56" t="s">
        <v>169</v>
      </c>
      <c r="D40" s="50" t="s">
        <v>5</v>
      </c>
      <c r="E40" s="57"/>
      <c r="F40" s="58" t="s">
        <v>365</v>
      </c>
      <c r="G40" s="58" t="s">
        <v>444</v>
      </c>
      <c r="H40" s="50" t="s">
        <v>200</v>
      </c>
      <c r="I40" s="50" t="s">
        <v>200</v>
      </c>
      <c r="J40" s="59" t="s">
        <v>207</v>
      </c>
      <c r="K40" s="60" t="s">
        <v>201</v>
      </c>
      <c r="L40" s="60" t="s">
        <v>201</v>
      </c>
      <c r="M40" s="53" t="s">
        <v>220</v>
      </c>
      <c r="N40" s="48">
        <v>3</v>
      </c>
      <c r="O40" s="48">
        <v>1</v>
      </c>
      <c r="P40" s="45">
        <v>1</v>
      </c>
      <c r="Q40" s="45">
        <v>4</v>
      </c>
      <c r="R40" s="45">
        <v>3</v>
      </c>
      <c r="S40" s="45">
        <v>3</v>
      </c>
      <c r="T40" s="45">
        <v>1</v>
      </c>
      <c r="U40" s="45">
        <v>1</v>
      </c>
      <c r="V40" s="45">
        <f t="shared" si="3"/>
        <v>2.1</v>
      </c>
      <c r="W40" s="45">
        <v>5</v>
      </c>
      <c r="X40" s="45">
        <v>3</v>
      </c>
      <c r="Y40" s="45">
        <v>5</v>
      </c>
      <c r="Z40" s="45">
        <f t="shared" si="4"/>
        <v>4.5999999999999996</v>
      </c>
      <c r="AA40" s="56">
        <f t="shared" si="0"/>
        <v>9.66</v>
      </c>
      <c r="AB40" s="52" t="s">
        <v>432</v>
      </c>
      <c r="AC40" s="72" t="s">
        <v>311</v>
      </c>
      <c r="AD40" s="45">
        <v>7</v>
      </c>
      <c r="AE40" s="45">
        <v>0</v>
      </c>
      <c r="AF40" s="45">
        <f t="shared" si="1"/>
        <v>7</v>
      </c>
      <c r="AG40" s="47">
        <f t="shared" si="2"/>
        <v>2.66</v>
      </c>
      <c r="AH40" s="46" t="str">
        <f t="shared" si="5"/>
        <v>B</v>
      </c>
      <c r="AI40" s="46" t="s">
        <v>269</v>
      </c>
      <c r="AJ40" s="49" t="s">
        <v>311</v>
      </c>
      <c r="AK40" s="49" t="s">
        <v>311</v>
      </c>
      <c r="AL40" s="44" t="s">
        <v>311</v>
      </c>
      <c r="AM40" s="44" t="s">
        <v>311</v>
      </c>
      <c r="AN40" s="44" t="s">
        <v>311</v>
      </c>
      <c r="AO40" s="44" t="s">
        <v>311</v>
      </c>
      <c r="AP40" s="44" t="s">
        <v>311</v>
      </c>
      <c r="AQ40" s="44" t="s">
        <v>311</v>
      </c>
      <c r="AR40" s="44" t="s">
        <v>311</v>
      </c>
      <c r="AS40" s="44" t="s">
        <v>311</v>
      </c>
      <c r="AT40" s="44" t="s">
        <v>311</v>
      </c>
      <c r="AU40" s="44" t="s">
        <v>311</v>
      </c>
      <c r="AV40" s="44" t="s">
        <v>311</v>
      </c>
      <c r="AW40" s="122" t="s">
        <v>450</v>
      </c>
      <c r="AX40" s="123"/>
      <c r="AY40" s="123"/>
      <c r="AZ40" s="124"/>
    </row>
    <row r="41" spans="1:52" ht="176.45" customHeight="1" x14ac:dyDescent="0.25">
      <c r="A41" s="71">
        <v>17</v>
      </c>
      <c r="B41" s="55" t="s">
        <v>168</v>
      </c>
      <c r="C41" s="55" t="s">
        <v>113</v>
      </c>
      <c r="D41" s="50" t="s">
        <v>170</v>
      </c>
      <c r="E41" s="57"/>
      <c r="F41" s="58" t="s">
        <v>365</v>
      </c>
      <c r="G41" s="58" t="s">
        <v>444</v>
      </c>
      <c r="H41" s="50" t="s">
        <v>200</v>
      </c>
      <c r="I41" s="50" t="s">
        <v>200</v>
      </c>
      <c r="J41" s="59" t="s">
        <v>207</v>
      </c>
      <c r="K41" s="49" t="s">
        <v>201</v>
      </c>
      <c r="L41" s="60" t="s">
        <v>201</v>
      </c>
      <c r="M41" s="53" t="s">
        <v>220</v>
      </c>
      <c r="N41" s="62">
        <v>3</v>
      </c>
      <c r="O41" s="62">
        <v>1</v>
      </c>
      <c r="P41" s="45">
        <v>1</v>
      </c>
      <c r="Q41" s="45">
        <v>4</v>
      </c>
      <c r="R41" s="45">
        <v>3</v>
      </c>
      <c r="S41" s="45">
        <v>3</v>
      </c>
      <c r="T41" s="45">
        <v>1</v>
      </c>
      <c r="U41" s="45">
        <v>1</v>
      </c>
      <c r="V41" s="45">
        <f t="shared" si="3"/>
        <v>2.1</v>
      </c>
      <c r="W41" s="45">
        <v>5</v>
      </c>
      <c r="X41" s="45">
        <v>3</v>
      </c>
      <c r="Y41" s="45">
        <v>5</v>
      </c>
      <c r="Z41" s="45">
        <f t="shared" si="4"/>
        <v>4.5999999999999996</v>
      </c>
      <c r="AA41" s="56">
        <f t="shared" si="0"/>
        <v>9.66</v>
      </c>
      <c r="AB41" s="52" t="s">
        <v>432</v>
      </c>
      <c r="AC41" s="72" t="s">
        <v>311</v>
      </c>
      <c r="AD41" s="45">
        <v>7</v>
      </c>
      <c r="AE41" s="45">
        <v>0</v>
      </c>
      <c r="AF41" s="45">
        <f t="shared" si="1"/>
        <v>7</v>
      </c>
      <c r="AG41" s="47">
        <f t="shared" si="2"/>
        <v>2.66</v>
      </c>
      <c r="AH41" s="46" t="str">
        <f t="shared" si="5"/>
        <v>B</v>
      </c>
      <c r="AI41" s="46" t="s">
        <v>269</v>
      </c>
      <c r="AJ41" s="49" t="s">
        <v>311</v>
      </c>
      <c r="AK41" s="49" t="s">
        <v>311</v>
      </c>
      <c r="AL41" s="44" t="s">
        <v>311</v>
      </c>
      <c r="AM41" s="44" t="s">
        <v>311</v>
      </c>
      <c r="AN41" s="44" t="s">
        <v>311</v>
      </c>
      <c r="AO41" s="44" t="s">
        <v>311</v>
      </c>
      <c r="AP41" s="44" t="s">
        <v>311</v>
      </c>
      <c r="AQ41" s="44" t="s">
        <v>311</v>
      </c>
      <c r="AR41" s="44" t="s">
        <v>311</v>
      </c>
      <c r="AS41" s="44" t="s">
        <v>311</v>
      </c>
      <c r="AT41" s="44" t="s">
        <v>311</v>
      </c>
      <c r="AU41" s="44" t="s">
        <v>311</v>
      </c>
      <c r="AV41" s="44" t="s">
        <v>311</v>
      </c>
      <c r="AW41" s="122" t="s">
        <v>450</v>
      </c>
      <c r="AX41" s="123"/>
      <c r="AY41" s="123"/>
      <c r="AZ41" s="124"/>
    </row>
    <row r="42" spans="1:52" s="42" customFormat="1" ht="221.45" customHeight="1" x14ac:dyDescent="0.2">
      <c r="A42" s="198">
        <v>18</v>
      </c>
      <c r="B42" s="199" t="s">
        <v>166</v>
      </c>
      <c r="C42" s="199" t="s">
        <v>167</v>
      </c>
      <c r="D42" s="182" t="s">
        <v>60</v>
      </c>
      <c r="E42" s="182"/>
      <c r="F42" s="58" t="s">
        <v>357</v>
      </c>
      <c r="G42" s="192" t="s">
        <v>445</v>
      </c>
      <c r="H42" s="182" t="s">
        <v>201</v>
      </c>
      <c r="I42" s="182" t="s">
        <v>200</v>
      </c>
      <c r="J42" s="192" t="s">
        <v>222</v>
      </c>
      <c r="K42" s="118" t="s">
        <v>201</v>
      </c>
      <c r="L42" s="191" t="s">
        <v>201</v>
      </c>
      <c r="M42" s="193" t="s">
        <v>221</v>
      </c>
      <c r="N42" s="183">
        <v>4</v>
      </c>
      <c r="O42" s="183">
        <v>3</v>
      </c>
      <c r="P42" s="176">
        <v>5</v>
      </c>
      <c r="Q42" s="176">
        <v>4</v>
      </c>
      <c r="R42" s="176">
        <v>3</v>
      </c>
      <c r="S42" s="176">
        <v>3</v>
      </c>
      <c r="T42" s="176">
        <v>5</v>
      </c>
      <c r="U42" s="176">
        <v>1</v>
      </c>
      <c r="V42" s="176">
        <f t="shared" si="3"/>
        <v>3.5000000000000004</v>
      </c>
      <c r="W42" s="176">
        <v>5</v>
      </c>
      <c r="X42" s="176">
        <v>4</v>
      </c>
      <c r="Y42" s="176">
        <v>5</v>
      </c>
      <c r="Z42" s="176">
        <f t="shared" si="4"/>
        <v>4.8</v>
      </c>
      <c r="AA42" s="187">
        <f t="shared" si="0"/>
        <v>16.8</v>
      </c>
      <c r="AB42" s="186" t="s">
        <v>466</v>
      </c>
      <c r="AC42" s="177" t="s">
        <v>311</v>
      </c>
      <c r="AD42" s="176">
        <v>10</v>
      </c>
      <c r="AE42" s="176">
        <v>0</v>
      </c>
      <c r="AF42" s="176">
        <f t="shared" si="1"/>
        <v>10</v>
      </c>
      <c r="AG42" s="179">
        <f t="shared" si="2"/>
        <v>6.8000000000000007</v>
      </c>
      <c r="AH42" s="178" t="str">
        <f t="shared" si="5"/>
        <v>M/B</v>
      </c>
      <c r="AI42" s="178" t="s">
        <v>269</v>
      </c>
      <c r="AJ42" s="118" t="s">
        <v>311</v>
      </c>
      <c r="AK42" s="118" t="s">
        <v>311</v>
      </c>
      <c r="AL42" s="138" t="s">
        <v>311</v>
      </c>
      <c r="AM42" s="138" t="s">
        <v>311</v>
      </c>
      <c r="AN42" s="138" t="s">
        <v>311</v>
      </c>
      <c r="AO42" s="138" t="s">
        <v>311</v>
      </c>
      <c r="AP42" s="138" t="s">
        <v>311</v>
      </c>
      <c r="AQ42" s="138" t="s">
        <v>311</v>
      </c>
      <c r="AR42" s="138" t="s">
        <v>311</v>
      </c>
      <c r="AS42" s="138" t="s">
        <v>311</v>
      </c>
      <c r="AT42" s="138" t="s">
        <v>311</v>
      </c>
      <c r="AU42" s="138" t="s">
        <v>311</v>
      </c>
      <c r="AV42" s="138" t="s">
        <v>311</v>
      </c>
      <c r="AW42" s="125" t="s">
        <v>450</v>
      </c>
      <c r="AX42" s="126"/>
      <c r="AY42" s="126"/>
      <c r="AZ42" s="127"/>
    </row>
    <row r="43" spans="1:52" s="42" customFormat="1" ht="13.9" customHeight="1" x14ac:dyDescent="0.2">
      <c r="A43" s="198"/>
      <c r="B43" s="199"/>
      <c r="C43" s="199"/>
      <c r="D43" s="182"/>
      <c r="E43" s="182"/>
      <c r="F43" s="58" t="s">
        <v>358</v>
      </c>
      <c r="G43" s="192"/>
      <c r="H43" s="182"/>
      <c r="I43" s="182"/>
      <c r="J43" s="192"/>
      <c r="K43" s="118"/>
      <c r="L43" s="191"/>
      <c r="M43" s="193"/>
      <c r="N43" s="183"/>
      <c r="O43" s="183"/>
      <c r="P43" s="176"/>
      <c r="Q43" s="176"/>
      <c r="R43" s="176"/>
      <c r="S43" s="176"/>
      <c r="T43" s="176"/>
      <c r="U43" s="176"/>
      <c r="V43" s="176"/>
      <c r="W43" s="176"/>
      <c r="X43" s="176"/>
      <c r="Y43" s="176"/>
      <c r="Z43" s="176"/>
      <c r="AA43" s="187"/>
      <c r="AB43" s="186"/>
      <c r="AC43" s="176"/>
      <c r="AD43" s="176"/>
      <c r="AE43" s="176"/>
      <c r="AF43" s="176"/>
      <c r="AG43" s="179"/>
      <c r="AH43" s="178"/>
      <c r="AI43" s="178"/>
      <c r="AJ43" s="118"/>
      <c r="AK43" s="118"/>
      <c r="AL43" s="138"/>
      <c r="AM43" s="138"/>
      <c r="AN43" s="138"/>
      <c r="AO43" s="138"/>
      <c r="AP43" s="138"/>
      <c r="AQ43" s="138"/>
      <c r="AR43" s="138"/>
      <c r="AS43" s="138"/>
      <c r="AT43" s="138"/>
      <c r="AU43" s="138"/>
      <c r="AV43" s="138"/>
      <c r="AW43" s="131"/>
      <c r="AX43" s="132"/>
      <c r="AY43" s="132"/>
      <c r="AZ43" s="133"/>
    </row>
    <row r="44" spans="1:52" s="42" customFormat="1" ht="252.6" customHeight="1" x14ac:dyDescent="0.2">
      <c r="A44" s="198">
        <v>19</v>
      </c>
      <c r="B44" s="199" t="s">
        <v>166</v>
      </c>
      <c r="C44" s="199" t="s">
        <v>167</v>
      </c>
      <c r="D44" s="182" t="s">
        <v>7</v>
      </c>
      <c r="E44" s="182"/>
      <c r="F44" s="58" t="s">
        <v>357</v>
      </c>
      <c r="G44" s="192" t="s">
        <v>445</v>
      </c>
      <c r="H44" s="182" t="s">
        <v>201</v>
      </c>
      <c r="I44" s="182" t="s">
        <v>200</v>
      </c>
      <c r="J44" s="192" t="s">
        <v>222</v>
      </c>
      <c r="K44" s="118" t="s">
        <v>201</v>
      </c>
      <c r="L44" s="191" t="s">
        <v>201</v>
      </c>
      <c r="M44" s="193" t="s">
        <v>221</v>
      </c>
      <c r="N44" s="183">
        <v>4</v>
      </c>
      <c r="O44" s="183">
        <v>3</v>
      </c>
      <c r="P44" s="176">
        <v>5</v>
      </c>
      <c r="Q44" s="176">
        <v>4</v>
      </c>
      <c r="R44" s="176">
        <v>3</v>
      </c>
      <c r="S44" s="176">
        <v>3</v>
      </c>
      <c r="T44" s="176">
        <v>5</v>
      </c>
      <c r="U44" s="176">
        <v>1</v>
      </c>
      <c r="V44" s="176">
        <f t="shared" si="3"/>
        <v>3.5000000000000004</v>
      </c>
      <c r="W44" s="176">
        <v>5</v>
      </c>
      <c r="X44" s="176">
        <v>4</v>
      </c>
      <c r="Y44" s="176">
        <v>5</v>
      </c>
      <c r="Z44" s="176">
        <f t="shared" si="4"/>
        <v>4.8</v>
      </c>
      <c r="AA44" s="187">
        <f t="shared" si="0"/>
        <v>16.8</v>
      </c>
      <c r="AB44" s="186" t="s">
        <v>466</v>
      </c>
      <c r="AC44" s="177" t="s">
        <v>311</v>
      </c>
      <c r="AD44" s="176">
        <v>10</v>
      </c>
      <c r="AE44" s="176">
        <v>0</v>
      </c>
      <c r="AF44" s="176">
        <f t="shared" si="1"/>
        <v>10</v>
      </c>
      <c r="AG44" s="179">
        <f t="shared" si="2"/>
        <v>6.8000000000000007</v>
      </c>
      <c r="AH44" s="178" t="str">
        <f t="shared" si="5"/>
        <v>M/B</v>
      </c>
      <c r="AI44" s="178" t="s">
        <v>269</v>
      </c>
      <c r="AJ44" s="118" t="s">
        <v>311</v>
      </c>
      <c r="AK44" s="118" t="s">
        <v>311</v>
      </c>
      <c r="AL44" s="138" t="s">
        <v>311</v>
      </c>
      <c r="AM44" s="138" t="s">
        <v>311</v>
      </c>
      <c r="AN44" s="138" t="s">
        <v>311</v>
      </c>
      <c r="AO44" s="138" t="s">
        <v>311</v>
      </c>
      <c r="AP44" s="138" t="s">
        <v>311</v>
      </c>
      <c r="AQ44" s="138" t="s">
        <v>311</v>
      </c>
      <c r="AR44" s="138" t="s">
        <v>311</v>
      </c>
      <c r="AS44" s="138" t="s">
        <v>311</v>
      </c>
      <c r="AT44" s="138" t="s">
        <v>311</v>
      </c>
      <c r="AU44" s="138" t="s">
        <v>311</v>
      </c>
      <c r="AV44" s="138" t="s">
        <v>311</v>
      </c>
      <c r="AW44" s="125" t="s">
        <v>450</v>
      </c>
      <c r="AX44" s="126"/>
      <c r="AY44" s="126"/>
      <c r="AZ44" s="127"/>
    </row>
    <row r="45" spans="1:52" s="42" customFormat="1" ht="13.9" customHeight="1" x14ac:dyDescent="0.2">
      <c r="A45" s="198"/>
      <c r="B45" s="199"/>
      <c r="C45" s="199"/>
      <c r="D45" s="182"/>
      <c r="E45" s="182"/>
      <c r="F45" s="58" t="s">
        <v>358</v>
      </c>
      <c r="G45" s="192"/>
      <c r="H45" s="182"/>
      <c r="I45" s="182"/>
      <c r="J45" s="192"/>
      <c r="K45" s="118"/>
      <c r="L45" s="191"/>
      <c r="M45" s="193"/>
      <c r="N45" s="183"/>
      <c r="O45" s="183"/>
      <c r="P45" s="176"/>
      <c r="Q45" s="176"/>
      <c r="R45" s="176"/>
      <c r="S45" s="176"/>
      <c r="T45" s="176"/>
      <c r="U45" s="176"/>
      <c r="V45" s="176"/>
      <c r="W45" s="176"/>
      <c r="X45" s="176"/>
      <c r="Y45" s="176"/>
      <c r="Z45" s="176"/>
      <c r="AA45" s="187"/>
      <c r="AB45" s="186"/>
      <c r="AC45" s="176"/>
      <c r="AD45" s="176"/>
      <c r="AE45" s="176"/>
      <c r="AF45" s="176"/>
      <c r="AG45" s="179"/>
      <c r="AH45" s="178"/>
      <c r="AI45" s="178"/>
      <c r="AJ45" s="118"/>
      <c r="AK45" s="118"/>
      <c r="AL45" s="138"/>
      <c r="AM45" s="138"/>
      <c r="AN45" s="138"/>
      <c r="AO45" s="138"/>
      <c r="AP45" s="138"/>
      <c r="AQ45" s="138"/>
      <c r="AR45" s="138"/>
      <c r="AS45" s="138"/>
      <c r="AT45" s="138"/>
      <c r="AU45" s="138"/>
      <c r="AV45" s="138"/>
      <c r="AW45" s="128"/>
      <c r="AX45" s="129"/>
      <c r="AY45" s="129"/>
      <c r="AZ45" s="130"/>
    </row>
    <row r="46" spans="1:52" s="42" customFormat="1" ht="24" x14ac:dyDescent="0.2">
      <c r="A46" s="198"/>
      <c r="B46" s="199"/>
      <c r="C46" s="199"/>
      <c r="D46" s="182"/>
      <c r="E46" s="182"/>
      <c r="F46" s="58" t="s">
        <v>366</v>
      </c>
      <c r="G46" s="192"/>
      <c r="H46" s="182"/>
      <c r="I46" s="182"/>
      <c r="J46" s="192"/>
      <c r="K46" s="118"/>
      <c r="L46" s="191"/>
      <c r="M46" s="193"/>
      <c r="N46" s="183"/>
      <c r="O46" s="183"/>
      <c r="P46" s="176"/>
      <c r="Q46" s="176"/>
      <c r="R46" s="176"/>
      <c r="S46" s="176"/>
      <c r="T46" s="176"/>
      <c r="U46" s="176"/>
      <c r="V46" s="176"/>
      <c r="W46" s="176"/>
      <c r="X46" s="176"/>
      <c r="Y46" s="176"/>
      <c r="Z46" s="176"/>
      <c r="AA46" s="187"/>
      <c r="AB46" s="186"/>
      <c r="AC46" s="176"/>
      <c r="AD46" s="176"/>
      <c r="AE46" s="176"/>
      <c r="AF46" s="176"/>
      <c r="AG46" s="179"/>
      <c r="AH46" s="178"/>
      <c r="AI46" s="178"/>
      <c r="AJ46" s="118"/>
      <c r="AK46" s="118"/>
      <c r="AL46" s="138"/>
      <c r="AM46" s="138"/>
      <c r="AN46" s="138"/>
      <c r="AO46" s="138"/>
      <c r="AP46" s="138"/>
      <c r="AQ46" s="138"/>
      <c r="AR46" s="138"/>
      <c r="AS46" s="138"/>
      <c r="AT46" s="138"/>
      <c r="AU46" s="138"/>
      <c r="AV46" s="138"/>
      <c r="AW46" s="128"/>
      <c r="AX46" s="129"/>
      <c r="AY46" s="129"/>
      <c r="AZ46" s="130"/>
    </row>
    <row r="47" spans="1:52" s="42" customFormat="1" ht="13.9" customHeight="1" x14ac:dyDescent="0.2">
      <c r="A47" s="198"/>
      <c r="B47" s="199"/>
      <c r="C47" s="199"/>
      <c r="D47" s="182"/>
      <c r="E47" s="182"/>
      <c r="F47" s="58" t="s">
        <v>370</v>
      </c>
      <c r="G47" s="192"/>
      <c r="H47" s="182"/>
      <c r="I47" s="182"/>
      <c r="J47" s="192"/>
      <c r="K47" s="118"/>
      <c r="L47" s="191"/>
      <c r="M47" s="193"/>
      <c r="N47" s="183"/>
      <c r="O47" s="183"/>
      <c r="P47" s="176"/>
      <c r="Q47" s="176"/>
      <c r="R47" s="176"/>
      <c r="S47" s="176"/>
      <c r="T47" s="176"/>
      <c r="U47" s="176"/>
      <c r="V47" s="176"/>
      <c r="W47" s="176"/>
      <c r="X47" s="176"/>
      <c r="Y47" s="176"/>
      <c r="Z47" s="176"/>
      <c r="AA47" s="187"/>
      <c r="AB47" s="186"/>
      <c r="AC47" s="176"/>
      <c r="AD47" s="176"/>
      <c r="AE47" s="176"/>
      <c r="AF47" s="176"/>
      <c r="AG47" s="179"/>
      <c r="AH47" s="178"/>
      <c r="AI47" s="178"/>
      <c r="AJ47" s="118"/>
      <c r="AK47" s="118"/>
      <c r="AL47" s="138"/>
      <c r="AM47" s="138"/>
      <c r="AN47" s="138"/>
      <c r="AO47" s="138"/>
      <c r="AP47" s="138"/>
      <c r="AQ47" s="138"/>
      <c r="AR47" s="138"/>
      <c r="AS47" s="138"/>
      <c r="AT47" s="138"/>
      <c r="AU47" s="138"/>
      <c r="AV47" s="138"/>
      <c r="AW47" s="131"/>
      <c r="AX47" s="132"/>
      <c r="AY47" s="132"/>
      <c r="AZ47" s="133"/>
    </row>
    <row r="48" spans="1:52" s="42" customFormat="1" ht="226.15" customHeight="1" x14ac:dyDescent="0.2">
      <c r="A48" s="71">
        <v>20</v>
      </c>
      <c r="B48" s="55" t="s">
        <v>166</v>
      </c>
      <c r="C48" s="55" t="s">
        <v>167</v>
      </c>
      <c r="D48" s="50" t="s">
        <v>189</v>
      </c>
      <c r="E48" s="57"/>
      <c r="F48" s="58" t="s">
        <v>359</v>
      </c>
      <c r="G48" s="58" t="s">
        <v>445</v>
      </c>
      <c r="H48" s="50" t="s">
        <v>201</v>
      </c>
      <c r="I48" s="50" t="s">
        <v>200</v>
      </c>
      <c r="J48" s="58" t="s">
        <v>222</v>
      </c>
      <c r="K48" s="49" t="s">
        <v>201</v>
      </c>
      <c r="L48" s="60" t="s">
        <v>201</v>
      </c>
      <c r="M48" s="59" t="s">
        <v>221</v>
      </c>
      <c r="N48" s="51">
        <v>4</v>
      </c>
      <c r="O48" s="51">
        <v>3</v>
      </c>
      <c r="P48" s="45">
        <v>5</v>
      </c>
      <c r="Q48" s="45">
        <v>4</v>
      </c>
      <c r="R48" s="45">
        <v>3</v>
      </c>
      <c r="S48" s="45">
        <v>3</v>
      </c>
      <c r="T48" s="45">
        <v>5</v>
      </c>
      <c r="U48" s="45">
        <v>1</v>
      </c>
      <c r="V48" s="45">
        <f t="shared" si="3"/>
        <v>3.5000000000000004</v>
      </c>
      <c r="W48" s="45">
        <v>5</v>
      </c>
      <c r="X48" s="45">
        <v>4</v>
      </c>
      <c r="Y48" s="45">
        <v>5</v>
      </c>
      <c r="Z48" s="45">
        <f t="shared" si="4"/>
        <v>4.8</v>
      </c>
      <c r="AA48" s="56">
        <f t="shared" si="0"/>
        <v>16.8</v>
      </c>
      <c r="AB48" s="52" t="s">
        <v>454</v>
      </c>
      <c r="AC48" s="72" t="s">
        <v>311</v>
      </c>
      <c r="AD48" s="45">
        <v>8</v>
      </c>
      <c r="AE48" s="45">
        <v>0</v>
      </c>
      <c r="AF48" s="45">
        <f t="shared" si="1"/>
        <v>8</v>
      </c>
      <c r="AG48" s="47">
        <f t="shared" si="2"/>
        <v>8.8000000000000007</v>
      </c>
      <c r="AH48" s="46" t="str">
        <f t="shared" si="5"/>
        <v>M</v>
      </c>
      <c r="AI48" s="46" t="s">
        <v>266</v>
      </c>
      <c r="AJ48" s="49" t="s">
        <v>311</v>
      </c>
      <c r="AK48" s="49" t="s">
        <v>311</v>
      </c>
      <c r="AL48" s="49" t="s">
        <v>311</v>
      </c>
      <c r="AM48" s="49" t="s">
        <v>311</v>
      </c>
      <c r="AN48" s="44" t="s">
        <v>296</v>
      </c>
      <c r="AO48" s="44" t="s">
        <v>440</v>
      </c>
      <c r="AP48" s="44" t="s">
        <v>282</v>
      </c>
      <c r="AQ48" s="44" t="s">
        <v>370</v>
      </c>
      <c r="AR48" s="44" t="s">
        <v>259</v>
      </c>
      <c r="AS48" s="44" t="s">
        <v>283</v>
      </c>
      <c r="AT48" s="44" t="s">
        <v>486</v>
      </c>
      <c r="AU48" s="44" t="s">
        <v>187</v>
      </c>
      <c r="AV48" s="44" t="s">
        <v>311</v>
      </c>
      <c r="AW48" s="122" t="s">
        <v>450</v>
      </c>
      <c r="AX48" s="123"/>
      <c r="AY48" s="123"/>
      <c r="AZ48" s="124"/>
    </row>
    <row r="49" spans="1:52" s="42" customFormat="1" ht="219" customHeight="1" x14ac:dyDescent="0.2">
      <c r="A49" s="71">
        <v>21</v>
      </c>
      <c r="B49" s="55" t="s">
        <v>166</v>
      </c>
      <c r="C49" s="55" t="s">
        <v>167</v>
      </c>
      <c r="D49" s="50" t="s">
        <v>260</v>
      </c>
      <c r="E49" s="57"/>
      <c r="F49" s="58" t="s">
        <v>357</v>
      </c>
      <c r="G49" s="58" t="s">
        <v>445</v>
      </c>
      <c r="H49" s="50" t="s">
        <v>201</v>
      </c>
      <c r="I49" s="50" t="s">
        <v>200</v>
      </c>
      <c r="J49" s="58" t="s">
        <v>222</v>
      </c>
      <c r="K49" s="49" t="s">
        <v>201</v>
      </c>
      <c r="L49" s="60" t="s">
        <v>201</v>
      </c>
      <c r="M49" s="59" t="s">
        <v>221</v>
      </c>
      <c r="N49" s="51">
        <v>4</v>
      </c>
      <c r="O49" s="51">
        <v>3</v>
      </c>
      <c r="P49" s="45">
        <v>5</v>
      </c>
      <c r="Q49" s="45">
        <v>4</v>
      </c>
      <c r="R49" s="45">
        <v>3</v>
      </c>
      <c r="S49" s="45">
        <v>3</v>
      </c>
      <c r="T49" s="45">
        <v>5</v>
      </c>
      <c r="U49" s="45">
        <v>1</v>
      </c>
      <c r="V49" s="45">
        <f t="shared" si="3"/>
        <v>3.5000000000000004</v>
      </c>
      <c r="W49" s="45">
        <v>5</v>
      </c>
      <c r="X49" s="45">
        <v>4</v>
      </c>
      <c r="Y49" s="45">
        <v>5</v>
      </c>
      <c r="Z49" s="45">
        <f t="shared" si="4"/>
        <v>4.8</v>
      </c>
      <c r="AA49" s="56">
        <f t="shared" si="0"/>
        <v>16.8</v>
      </c>
      <c r="AB49" s="52" t="s">
        <v>466</v>
      </c>
      <c r="AC49" s="72" t="s">
        <v>311</v>
      </c>
      <c r="AD49" s="45">
        <v>10</v>
      </c>
      <c r="AE49" s="45">
        <v>0</v>
      </c>
      <c r="AF49" s="45">
        <f t="shared" si="1"/>
        <v>10</v>
      </c>
      <c r="AG49" s="47">
        <f t="shared" si="2"/>
        <v>6.8000000000000007</v>
      </c>
      <c r="AH49" s="46" t="str">
        <f t="shared" si="5"/>
        <v>M/B</v>
      </c>
      <c r="AI49" s="46" t="s">
        <v>269</v>
      </c>
      <c r="AJ49" s="49" t="s">
        <v>311</v>
      </c>
      <c r="AK49" s="49" t="s">
        <v>311</v>
      </c>
      <c r="AL49" s="44" t="s">
        <v>311</v>
      </c>
      <c r="AM49" s="44" t="s">
        <v>311</v>
      </c>
      <c r="AN49" s="44" t="s">
        <v>311</v>
      </c>
      <c r="AO49" s="44" t="s">
        <v>311</v>
      </c>
      <c r="AP49" s="44" t="s">
        <v>311</v>
      </c>
      <c r="AQ49" s="44" t="s">
        <v>311</v>
      </c>
      <c r="AR49" s="44" t="s">
        <v>311</v>
      </c>
      <c r="AS49" s="44" t="s">
        <v>311</v>
      </c>
      <c r="AT49" s="44" t="s">
        <v>311</v>
      </c>
      <c r="AU49" s="44" t="s">
        <v>311</v>
      </c>
      <c r="AV49" s="44" t="s">
        <v>311</v>
      </c>
      <c r="AW49" s="122" t="s">
        <v>450</v>
      </c>
      <c r="AX49" s="123"/>
      <c r="AY49" s="123"/>
      <c r="AZ49" s="124"/>
    </row>
    <row r="50" spans="1:52" s="42" customFormat="1" ht="229.9" customHeight="1" x14ac:dyDescent="0.2">
      <c r="A50" s="198">
        <v>22</v>
      </c>
      <c r="B50" s="199" t="s">
        <v>166</v>
      </c>
      <c r="C50" s="199" t="s">
        <v>167</v>
      </c>
      <c r="D50" s="182" t="s">
        <v>190</v>
      </c>
      <c r="E50" s="182"/>
      <c r="F50" s="58" t="s">
        <v>359</v>
      </c>
      <c r="G50" s="192" t="s">
        <v>445</v>
      </c>
      <c r="H50" s="182" t="s">
        <v>201</v>
      </c>
      <c r="I50" s="182" t="s">
        <v>200</v>
      </c>
      <c r="J50" s="192" t="s">
        <v>222</v>
      </c>
      <c r="K50" s="118" t="s">
        <v>201</v>
      </c>
      <c r="L50" s="191" t="s">
        <v>201</v>
      </c>
      <c r="M50" s="193" t="s">
        <v>221</v>
      </c>
      <c r="N50" s="183">
        <v>4</v>
      </c>
      <c r="O50" s="183">
        <v>3</v>
      </c>
      <c r="P50" s="176">
        <v>5</v>
      </c>
      <c r="Q50" s="176">
        <v>4</v>
      </c>
      <c r="R50" s="176">
        <v>3</v>
      </c>
      <c r="S50" s="176">
        <v>3</v>
      </c>
      <c r="T50" s="176">
        <v>5</v>
      </c>
      <c r="U50" s="176">
        <v>1</v>
      </c>
      <c r="V50" s="176">
        <f t="shared" si="3"/>
        <v>3.5000000000000004</v>
      </c>
      <c r="W50" s="176">
        <v>5</v>
      </c>
      <c r="X50" s="176">
        <v>4</v>
      </c>
      <c r="Y50" s="176">
        <v>5</v>
      </c>
      <c r="Z50" s="176">
        <f t="shared" si="4"/>
        <v>4.8</v>
      </c>
      <c r="AA50" s="187">
        <f t="shared" si="0"/>
        <v>16.8</v>
      </c>
      <c r="AB50" s="186" t="s">
        <v>467</v>
      </c>
      <c r="AC50" s="177" t="s">
        <v>311</v>
      </c>
      <c r="AD50" s="176">
        <v>10</v>
      </c>
      <c r="AE50" s="176">
        <v>0</v>
      </c>
      <c r="AF50" s="176">
        <f t="shared" si="1"/>
        <v>10</v>
      </c>
      <c r="AG50" s="179">
        <f t="shared" si="2"/>
        <v>6.8000000000000007</v>
      </c>
      <c r="AH50" s="178" t="str">
        <f t="shared" si="5"/>
        <v>M/B</v>
      </c>
      <c r="AI50" s="178" t="s">
        <v>269</v>
      </c>
      <c r="AJ50" s="118" t="s">
        <v>311</v>
      </c>
      <c r="AK50" s="118" t="s">
        <v>311</v>
      </c>
      <c r="AL50" s="138" t="s">
        <v>311</v>
      </c>
      <c r="AM50" s="138" t="s">
        <v>311</v>
      </c>
      <c r="AN50" s="138" t="s">
        <v>311</v>
      </c>
      <c r="AO50" s="138" t="s">
        <v>311</v>
      </c>
      <c r="AP50" s="138" t="s">
        <v>311</v>
      </c>
      <c r="AQ50" s="138" t="s">
        <v>311</v>
      </c>
      <c r="AR50" s="138" t="s">
        <v>311</v>
      </c>
      <c r="AS50" s="138" t="s">
        <v>311</v>
      </c>
      <c r="AT50" s="138" t="s">
        <v>311</v>
      </c>
      <c r="AU50" s="138" t="s">
        <v>311</v>
      </c>
      <c r="AV50" s="138" t="s">
        <v>311</v>
      </c>
      <c r="AW50" s="125" t="s">
        <v>450</v>
      </c>
      <c r="AX50" s="126"/>
      <c r="AY50" s="126"/>
      <c r="AZ50" s="127"/>
    </row>
    <row r="51" spans="1:52" s="42" customFormat="1" ht="13.9" customHeight="1" x14ac:dyDescent="0.2">
      <c r="A51" s="198"/>
      <c r="B51" s="199"/>
      <c r="C51" s="199"/>
      <c r="D51" s="182"/>
      <c r="E51" s="182"/>
      <c r="F51" s="58" t="s">
        <v>261</v>
      </c>
      <c r="G51" s="192"/>
      <c r="H51" s="182"/>
      <c r="I51" s="182"/>
      <c r="J51" s="192"/>
      <c r="K51" s="118"/>
      <c r="L51" s="191"/>
      <c r="M51" s="193"/>
      <c r="N51" s="183"/>
      <c r="O51" s="183"/>
      <c r="P51" s="176"/>
      <c r="Q51" s="176"/>
      <c r="R51" s="176"/>
      <c r="S51" s="176"/>
      <c r="T51" s="176"/>
      <c r="U51" s="176"/>
      <c r="V51" s="176"/>
      <c r="W51" s="176"/>
      <c r="X51" s="176"/>
      <c r="Y51" s="176"/>
      <c r="Z51" s="176"/>
      <c r="AA51" s="187"/>
      <c r="AB51" s="186"/>
      <c r="AC51" s="176"/>
      <c r="AD51" s="176"/>
      <c r="AE51" s="176"/>
      <c r="AF51" s="176"/>
      <c r="AG51" s="179"/>
      <c r="AH51" s="178"/>
      <c r="AI51" s="178"/>
      <c r="AJ51" s="118"/>
      <c r="AK51" s="118"/>
      <c r="AL51" s="138"/>
      <c r="AM51" s="138"/>
      <c r="AN51" s="138"/>
      <c r="AO51" s="138"/>
      <c r="AP51" s="138"/>
      <c r="AQ51" s="138"/>
      <c r="AR51" s="138"/>
      <c r="AS51" s="138"/>
      <c r="AT51" s="138"/>
      <c r="AU51" s="138"/>
      <c r="AV51" s="138"/>
      <c r="AW51" s="131"/>
      <c r="AX51" s="132"/>
      <c r="AY51" s="132"/>
      <c r="AZ51" s="133"/>
    </row>
    <row r="52" spans="1:52" ht="261" customHeight="1" x14ac:dyDescent="0.25">
      <c r="A52" s="198">
        <v>23</v>
      </c>
      <c r="B52" s="199" t="s">
        <v>173</v>
      </c>
      <c r="C52" s="199" t="s">
        <v>59</v>
      </c>
      <c r="D52" s="182" t="s">
        <v>114</v>
      </c>
      <c r="E52" s="182"/>
      <c r="F52" s="58" t="s">
        <v>357</v>
      </c>
      <c r="G52" s="192" t="s">
        <v>321</v>
      </c>
      <c r="H52" s="182" t="s">
        <v>201</v>
      </c>
      <c r="I52" s="182" t="s">
        <v>200</v>
      </c>
      <c r="J52" s="192" t="s">
        <v>222</v>
      </c>
      <c r="K52" s="118" t="s">
        <v>223</v>
      </c>
      <c r="L52" s="191" t="s">
        <v>201</v>
      </c>
      <c r="M52" s="184" t="s">
        <v>227</v>
      </c>
      <c r="N52" s="181">
        <v>4</v>
      </c>
      <c r="O52" s="181">
        <v>4</v>
      </c>
      <c r="P52" s="176">
        <v>3</v>
      </c>
      <c r="Q52" s="176">
        <v>4</v>
      </c>
      <c r="R52" s="176">
        <v>3</v>
      </c>
      <c r="S52" s="176">
        <v>3</v>
      </c>
      <c r="T52" s="176">
        <v>5</v>
      </c>
      <c r="U52" s="176">
        <v>1</v>
      </c>
      <c r="V52" s="176">
        <f t="shared" si="3"/>
        <v>3.5000000000000004</v>
      </c>
      <c r="W52" s="176">
        <v>5</v>
      </c>
      <c r="X52" s="176">
        <v>4</v>
      </c>
      <c r="Y52" s="176">
        <v>5</v>
      </c>
      <c r="Z52" s="176">
        <f t="shared" si="4"/>
        <v>4.8</v>
      </c>
      <c r="AA52" s="187">
        <f t="shared" si="0"/>
        <v>16.8</v>
      </c>
      <c r="AB52" s="186" t="s">
        <v>468</v>
      </c>
      <c r="AC52" s="177" t="s">
        <v>311</v>
      </c>
      <c r="AD52" s="176">
        <v>10</v>
      </c>
      <c r="AE52" s="176">
        <v>0</v>
      </c>
      <c r="AF52" s="176">
        <f t="shared" si="1"/>
        <v>10</v>
      </c>
      <c r="AG52" s="179">
        <f t="shared" si="2"/>
        <v>6.8000000000000007</v>
      </c>
      <c r="AH52" s="178" t="str">
        <f t="shared" si="5"/>
        <v>M/B</v>
      </c>
      <c r="AI52" s="178" t="s">
        <v>269</v>
      </c>
      <c r="AJ52" s="118" t="s">
        <v>311</v>
      </c>
      <c r="AK52" s="118" t="s">
        <v>311</v>
      </c>
      <c r="AL52" s="138" t="s">
        <v>311</v>
      </c>
      <c r="AM52" s="138" t="s">
        <v>311</v>
      </c>
      <c r="AN52" s="138" t="s">
        <v>311</v>
      </c>
      <c r="AO52" s="138" t="s">
        <v>311</v>
      </c>
      <c r="AP52" s="138" t="s">
        <v>311</v>
      </c>
      <c r="AQ52" s="138" t="s">
        <v>311</v>
      </c>
      <c r="AR52" s="138" t="s">
        <v>311</v>
      </c>
      <c r="AS52" s="138" t="s">
        <v>311</v>
      </c>
      <c r="AT52" s="138" t="s">
        <v>311</v>
      </c>
      <c r="AU52" s="138" t="s">
        <v>311</v>
      </c>
      <c r="AV52" s="138" t="s">
        <v>311</v>
      </c>
      <c r="AW52" s="125" t="s">
        <v>450</v>
      </c>
      <c r="AX52" s="126"/>
      <c r="AY52" s="126"/>
      <c r="AZ52" s="127"/>
    </row>
    <row r="53" spans="1:52" x14ac:dyDescent="0.25">
      <c r="A53" s="198"/>
      <c r="B53" s="199"/>
      <c r="C53" s="199"/>
      <c r="D53" s="182"/>
      <c r="E53" s="182"/>
      <c r="F53" s="58" t="s">
        <v>358</v>
      </c>
      <c r="G53" s="192"/>
      <c r="H53" s="182"/>
      <c r="I53" s="182"/>
      <c r="J53" s="192"/>
      <c r="K53" s="118"/>
      <c r="L53" s="191"/>
      <c r="M53" s="184"/>
      <c r="N53" s="181"/>
      <c r="O53" s="181"/>
      <c r="P53" s="176"/>
      <c r="Q53" s="176"/>
      <c r="R53" s="176"/>
      <c r="S53" s="176"/>
      <c r="T53" s="176"/>
      <c r="U53" s="176"/>
      <c r="V53" s="176"/>
      <c r="W53" s="176"/>
      <c r="X53" s="176"/>
      <c r="Y53" s="176"/>
      <c r="Z53" s="176"/>
      <c r="AA53" s="187"/>
      <c r="AB53" s="186"/>
      <c r="AC53" s="176"/>
      <c r="AD53" s="176"/>
      <c r="AE53" s="176"/>
      <c r="AF53" s="176"/>
      <c r="AG53" s="179"/>
      <c r="AH53" s="178"/>
      <c r="AI53" s="178"/>
      <c r="AJ53" s="118"/>
      <c r="AK53" s="118"/>
      <c r="AL53" s="138"/>
      <c r="AM53" s="138"/>
      <c r="AN53" s="138"/>
      <c r="AO53" s="138"/>
      <c r="AP53" s="138"/>
      <c r="AQ53" s="138"/>
      <c r="AR53" s="138"/>
      <c r="AS53" s="138"/>
      <c r="AT53" s="138"/>
      <c r="AU53" s="138"/>
      <c r="AV53" s="138"/>
      <c r="AW53" s="128"/>
      <c r="AX53" s="129"/>
      <c r="AY53" s="129"/>
      <c r="AZ53" s="130"/>
    </row>
    <row r="54" spans="1:52" ht="24" x14ac:dyDescent="0.25">
      <c r="A54" s="198"/>
      <c r="B54" s="199"/>
      <c r="C54" s="199"/>
      <c r="D54" s="182"/>
      <c r="E54" s="182"/>
      <c r="F54" s="58" t="s">
        <v>366</v>
      </c>
      <c r="G54" s="192"/>
      <c r="H54" s="182"/>
      <c r="I54" s="182"/>
      <c r="J54" s="192"/>
      <c r="K54" s="118"/>
      <c r="L54" s="191"/>
      <c r="M54" s="184"/>
      <c r="N54" s="181"/>
      <c r="O54" s="181"/>
      <c r="P54" s="176"/>
      <c r="Q54" s="176"/>
      <c r="R54" s="176"/>
      <c r="S54" s="176"/>
      <c r="T54" s="176"/>
      <c r="U54" s="176"/>
      <c r="V54" s="176"/>
      <c r="W54" s="176"/>
      <c r="X54" s="176"/>
      <c r="Y54" s="176"/>
      <c r="Z54" s="176"/>
      <c r="AA54" s="187"/>
      <c r="AB54" s="186"/>
      <c r="AC54" s="176"/>
      <c r="AD54" s="176"/>
      <c r="AE54" s="176"/>
      <c r="AF54" s="176"/>
      <c r="AG54" s="179"/>
      <c r="AH54" s="178"/>
      <c r="AI54" s="178"/>
      <c r="AJ54" s="118"/>
      <c r="AK54" s="118"/>
      <c r="AL54" s="138"/>
      <c r="AM54" s="138"/>
      <c r="AN54" s="138"/>
      <c r="AO54" s="138"/>
      <c r="AP54" s="138"/>
      <c r="AQ54" s="138"/>
      <c r="AR54" s="138"/>
      <c r="AS54" s="138"/>
      <c r="AT54" s="138"/>
      <c r="AU54" s="138"/>
      <c r="AV54" s="138"/>
      <c r="AW54" s="128"/>
      <c r="AX54" s="129"/>
      <c r="AY54" s="129"/>
      <c r="AZ54" s="130"/>
    </row>
    <row r="55" spans="1:52" x14ac:dyDescent="0.25">
      <c r="A55" s="198"/>
      <c r="B55" s="199"/>
      <c r="C55" s="199"/>
      <c r="D55" s="182"/>
      <c r="E55" s="182"/>
      <c r="F55" s="58" t="s">
        <v>370</v>
      </c>
      <c r="G55" s="192"/>
      <c r="H55" s="182"/>
      <c r="I55" s="182"/>
      <c r="J55" s="192"/>
      <c r="K55" s="118"/>
      <c r="L55" s="191"/>
      <c r="M55" s="184"/>
      <c r="N55" s="181"/>
      <c r="O55" s="181"/>
      <c r="P55" s="176"/>
      <c r="Q55" s="176"/>
      <c r="R55" s="176"/>
      <c r="S55" s="176"/>
      <c r="T55" s="176"/>
      <c r="U55" s="176"/>
      <c r="V55" s="176"/>
      <c r="W55" s="176"/>
      <c r="X55" s="176"/>
      <c r="Y55" s="176"/>
      <c r="Z55" s="176"/>
      <c r="AA55" s="187"/>
      <c r="AB55" s="186"/>
      <c r="AC55" s="176"/>
      <c r="AD55" s="176"/>
      <c r="AE55" s="176"/>
      <c r="AF55" s="176"/>
      <c r="AG55" s="179"/>
      <c r="AH55" s="178"/>
      <c r="AI55" s="178"/>
      <c r="AJ55" s="118"/>
      <c r="AK55" s="118"/>
      <c r="AL55" s="138"/>
      <c r="AM55" s="138"/>
      <c r="AN55" s="138"/>
      <c r="AO55" s="138"/>
      <c r="AP55" s="138"/>
      <c r="AQ55" s="138"/>
      <c r="AR55" s="138"/>
      <c r="AS55" s="138"/>
      <c r="AT55" s="138"/>
      <c r="AU55" s="138"/>
      <c r="AV55" s="138"/>
      <c r="AW55" s="131"/>
      <c r="AX55" s="132"/>
      <c r="AY55" s="132"/>
      <c r="AZ55" s="133"/>
    </row>
    <row r="56" spans="1:52" ht="223.9" customHeight="1" x14ac:dyDescent="0.25">
      <c r="A56" s="71">
        <v>24</v>
      </c>
      <c r="B56" s="55" t="s">
        <v>174</v>
      </c>
      <c r="C56" s="55" t="s">
        <v>59</v>
      </c>
      <c r="D56" s="50" t="s">
        <v>117</v>
      </c>
      <c r="E56" s="57"/>
      <c r="F56" s="58" t="s">
        <v>357</v>
      </c>
      <c r="G56" s="58" t="s">
        <v>321</v>
      </c>
      <c r="H56" s="50" t="s">
        <v>201</v>
      </c>
      <c r="I56" s="50" t="s">
        <v>200</v>
      </c>
      <c r="J56" s="58" t="s">
        <v>222</v>
      </c>
      <c r="K56" s="49" t="s">
        <v>223</v>
      </c>
      <c r="L56" s="60" t="s">
        <v>201</v>
      </c>
      <c r="M56" s="53" t="s">
        <v>228</v>
      </c>
      <c r="N56" s="48">
        <v>3</v>
      </c>
      <c r="O56" s="48">
        <v>1</v>
      </c>
      <c r="P56" s="45">
        <v>5</v>
      </c>
      <c r="Q56" s="45">
        <v>4</v>
      </c>
      <c r="R56" s="45">
        <v>3</v>
      </c>
      <c r="S56" s="45">
        <v>3</v>
      </c>
      <c r="T56" s="45">
        <v>5</v>
      </c>
      <c r="U56" s="45">
        <v>1</v>
      </c>
      <c r="V56" s="45">
        <f t="shared" si="3"/>
        <v>2.9</v>
      </c>
      <c r="W56" s="45">
        <v>5</v>
      </c>
      <c r="X56" s="45">
        <v>4</v>
      </c>
      <c r="Y56" s="45">
        <v>5</v>
      </c>
      <c r="Z56" s="45">
        <f t="shared" si="4"/>
        <v>4.8</v>
      </c>
      <c r="AA56" s="56">
        <f t="shared" si="0"/>
        <v>13.92</v>
      </c>
      <c r="AB56" s="52" t="s">
        <v>469</v>
      </c>
      <c r="AC56" s="72" t="s">
        <v>311</v>
      </c>
      <c r="AD56" s="45">
        <v>6</v>
      </c>
      <c r="AE56" s="45">
        <v>0</v>
      </c>
      <c r="AF56" s="45">
        <f t="shared" si="1"/>
        <v>6</v>
      </c>
      <c r="AG56" s="47">
        <f t="shared" si="2"/>
        <v>7.92</v>
      </c>
      <c r="AH56" s="46" t="str">
        <f t="shared" si="5"/>
        <v>M/B</v>
      </c>
      <c r="AI56" s="46" t="s">
        <v>266</v>
      </c>
      <c r="AJ56" s="49" t="s">
        <v>311</v>
      </c>
      <c r="AK56" s="49" t="s">
        <v>311</v>
      </c>
      <c r="AL56" s="49" t="s">
        <v>311</v>
      </c>
      <c r="AM56" s="49" t="s">
        <v>311</v>
      </c>
      <c r="AN56" s="44" t="s">
        <v>284</v>
      </c>
      <c r="AO56" s="44" t="s">
        <v>487</v>
      </c>
      <c r="AP56" s="44" t="s">
        <v>282</v>
      </c>
      <c r="AQ56" s="44" t="s">
        <v>370</v>
      </c>
      <c r="AR56" s="44" t="s">
        <v>259</v>
      </c>
      <c r="AS56" s="44" t="s">
        <v>283</v>
      </c>
      <c r="AT56" s="44" t="s">
        <v>486</v>
      </c>
      <c r="AU56" s="44" t="s">
        <v>187</v>
      </c>
      <c r="AV56" s="44" t="s">
        <v>311</v>
      </c>
      <c r="AW56" s="122" t="s">
        <v>450</v>
      </c>
      <c r="AX56" s="123"/>
      <c r="AY56" s="123"/>
      <c r="AZ56" s="124"/>
    </row>
    <row r="57" spans="1:52" ht="238.15" customHeight="1" x14ac:dyDescent="0.25">
      <c r="A57" s="198">
        <v>25</v>
      </c>
      <c r="B57" s="199" t="s">
        <v>174</v>
      </c>
      <c r="C57" s="199" t="s">
        <v>59</v>
      </c>
      <c r="D57" s="182" t="s">
        <v>60</v>
      </c>
      <c r="E57" s="182"/>
      <c r="F57" s="58" t="s">
        <v>357</v>
      </c>
      <c r="G57" s="192" t="s">
        <v>321</v>
      </c>
      <c r="H57" s="182" t="s">
        <v>201</v>
      </c>
      <c r="I57" s="182" t="s">
        <v>200</v>
      </c>
      <c r="J57" s="192" t="s">
        <v>222</v>
      </c>
      <c r="K57" s="118" t="s">
        <v>223</v>
      </c>
      <c r="L57" s="191" t="s">
        <v>201</v>
      </c>
      <c r="M57" s="184" t="s">
        <v>229</v>
      </c>
      <c r="N57" s="181">
        <v>4</v>
      </c>
      <c r="O57" s="181">
        <v>4</v>
      </c>
      <c r="P57" s="176">
        <v>3</v>
      </c>
      <c r="Q57" s="176">
        <v>4</v>
      </c>
      <c r="R57" s="176">
        <v>3</v>
      </c>
      <c r="S57" s="176">
        <v>3</v>
      </c>
      <c r="T57" s="176">
        <v>5</v>
      </c>
      <c r="U57" s="176">
        <v>1</v>
      </c>
      <c r="V57" s="176">
        <f>(N57*$N$1)+(O57*$O$1)+(P57*$P$1)+(Q57*$Q$1)+(R57*$R$1)+(S57*$S$1)+(T57*$T$1)+(U57*$U$1)</f>
        <v>3.5000000000000004</v>
      </c>
      <c r="W57" s="176">
        <v>5</v>
      </c>
      <c r="X57" s="176">
        <v>4</v>
      </c>
      <c r="Y57" s="176">
        <v>5</v>
      </c>
      <c r="Z57" s="176">
        <f t="shared" si="4"/>
        <v>4.8</v>
      </c>
      <c r="AA57" s="187">
        <f t="shared" si="0"/>
        <v>16.8</v>
      </c>
      <c r="AB57" s="186" t="s">
        <v>470</v>
      </c>
      <c r="AC57" s="177" t="s">
        <v>311</v>
      </c>
      <c r="AD57" s="176">
        <v>10</v>
      </c>
      <c r="AE57" s="176">
        <v>0</v>
      </c>
      <c r="AF57" s="176">
        <f t="shared" si="1"/>
        <v>10</v>
      </c>
      <c r="AG57" s="179">
        <f t="shared" si="2"/>
        <v>6.8000000000000007</v>
      </c>
      <c r="AH57" s="178" t="str">
        <f t="shared" si="5"/>
        <v>M/B</v>
      </c>
      <c r="AI57" s="178" t="s">
        <v>269</v>
      </c>
      <c r="AJ57" s="118" t="s">
        <v>311</v>
      </c>
      <c r="AK57" s="118" t="s">
        <v>311</v>
      </c>
      <c r="AL57" s="138" t="s">
        <v>311</v>
      </c>
      <c r="AM57" s="138" t="s">
        <v>311</v>
      </c>
      <c r="AN57" s="138" t="s">
        <v>311</v>
      </c>
      <c r="AO57" s="138" t="s">
        <v>311</v>
      </c>
      <c r="AP57" s="138" t="s">
        <v>311</v>
      </c>
      <c r="AQ57" s="138" t="s">
        <v>311</v>
      </c>
      <c r="AR57" s="138" t="s">
        <v>311</v>
      </c>
      <c r="AS57" s="138" t="s">
        <v>311</v>
      </c>
      <c r="AT57" s="138" t="s">
        <v>311</v>
      </c>
      <c r="AU57" s="138" t="s">
        <v>311</v>
      </c>
      <c r="AV57" s="138" t="s">
        <v>311</v>
      </c>
      <c r="AW57" s="125" t="s">
        <v>450</v>
      </c>
      <c r="AX57" s="126"/>
      <c r="AY57" s="126"/>
      <c r="AZ57" s="127"/>
    </row>
    <row r="58" spans="1:52" x14ac:dyDescent="0.25">
      <c r="A58" s="198"/>
      <c r="B58" s="199"/>
      <c r="C58" s="199"/>
      <c r="D58" s="182"/>
      <c r="E58" s="182"/>
      <c r="F58" s="58" t="s">
        <v>358</v>
      </c>
      <c r="G58" s="192"/>
      <c r="H58" s="182"/>
      <c r="I58" s="182"/>
      <c r="J58" s="192"/>
      <c r="K58" s="118"/>
      <c r="L58" s="191"/>
      <c r="M58" s="184"/>
      <c r="N58" s="181"/>
      <c r="O58" s="181"/>
      <c r="P58" s="176"/>
      <c r="Q58" s="176"/>
      <c r="R58" s="176"/>
      <c r="S58" s="176"/>
      <c r="T58" s="176"/>
      <c r="U58" s="176"/>
      <c r="V58" s="176"/>
      <c r="W58" s="176"/>
      <c r="X58" s="176"/>
      <c r="Y58" s="176"/>
      <c r="Z58" s="176"/>
      <c r="AA58" s="187"/>
      <c r="AB58" s="186"/>
      <c r="AC58" s="176"/>
      <c r="AD58" s="176"/>
      <c r="AE58" s="176"/>
      <c r="AF58" s="176"/>
      <c r="AG58" s="179"/>
      <c r="AH58" s="178"/>
      <c r="AI58" s="178"/>
      <c r="AJ58" s="118"/>
      <c r="AK58" s="118"/>
      <c r="AL58" s="138"/>
      <c r="AM58" s="138"/>
      <c r="AN58" s="138"/>
      <c r="AO58" s="138"/>
      <c r="AP58" s="138"/>
      <c r="AQ58" s="138"/>
      <c r="AR58" s="138"/>
      <c r="AS58" s="138"/>
      <c r="AT58" s="138"/>
      <c r="AU58" s="138"/>
      <c r="AV58" s="138"/>
      <c r="AW58" s="131"/>
      <c r="AX58" s="132"/>
      <c r="AY58" s="132"/>
      <c r="AZ58" s="133"/>
    </row>
    <row r="59" spans="1:52" ht="252.6" customHeight="1" x14ac:dyDescent="0.25">
      <c r="A59" s="198">
        <v>26</v>
      </c>
      <c r="B59" s="199" t="s">
        <v>174</v>
      </c>
      <c r="C59" s="199" t="s">
        <v>59</v>
      </c>
      <c r="D59" s="182" t="s">
        <v>7</v>
      </c>
      <c r="E59" s="182"/>
      <c r="F59" s="58" t="s">
        <v>357</v>
      </c>
      <c r="G59" s="192" t="s">
        <v>321</v>
      </c>
      <c r="H59" s="182" t="s">
        <v>201</v>
      </c>
      <c r="I59" s="182" t="s">
        <v>200</v>
      </c>
      <c r="J59" s="192" t="s">
        <v>222</v>
      </c>
      <c r="K59" s="118" t="s">
        <v>223</v>
      </c>
      <c r="L59" s="191" t="s">
        <v>201</v>
      </c>
      <c r="M59" s="184" t="s">
        <v>230</v>
      </c>
      <c r="N59" s="181">
        <v>3</v>
      </c>
      <c r="O59" s="181">
        <v>4</v>
      </c>
      <c r="P59" s="176">
        <v>5</v>
      </c>
      <c r="Q59" s="176">
        <v>4</v>
      </c>
      <c r="R59" s="176">
        <v>3</v>
      </c>
      <c r="S59" s="176">
        <v>3</v>
      </c>
      <c r="T59" s="176">
        <v>5</v>
      </c>
      <c r="U59" s="176">
        <v>1</v>
      </c>
      <c r="V59" s="176">
        <f t="shared" si="3"/>
        <v>3.5000000000000004</v>
      </c>
      <c r="W59" s="176">
        <v>5</v>
      </c>
      <c r="X59" s="176">
        <v>4</v>
      </c>
      <c r="Y59" s="176">
        <v>5</v>
      </c>
      <c r="Z59" s="176">
        <f t="shared" si="4"/>
        <v>4.8</v>
      </c>
      <c r="AA59" s="187">
        <f t="shared" si="0"/>
        <v>16.8</v>
      </c>
      <c r="AB59" s="186" t="s">
        <v>471</v>
      </c>
      <c r="AC59" s="177" t="s">
        <v>311</v>
      </c>
      <c r="AD59" s="176">
        <v>10</v>
      </c>
      <c r="AE59" s="176">
        <v>0</v>
      </c>
      <c r="AF59" s="176">
        <f t="shared" si="1"/>
        <v>10</v>
      </c>
      <c r="AG59" s="179">
        <f t="shared" si="2"/>
        <v>6.8000000000000007</v>
      </c>
      <c r="AH59" s="178" t="str">
        <f t="shared" si="5"/>
        <v>M/B</v>
      </c>
      <c r="AI59" s="178" t="s">
        <v>269</v>
      </c>
      <c r="AJ59" s="118" t="s">
        <v>311</v>
      </c>
      <c r="AK59" s="118" t="s">
        <v>311</v>
      </c>
      <c r="AL59" s="118" t="s">
        <v>311</v>
      </c>
      <c r="AM59" s="118" t="s">
        <v>311</v>
      </c>
      <c r="AN59" s="118" t="s">
        <v>311</v>
      </c>
      <c r="AO59" s="118" t="s">
        <v>311</v>
      </c>
      <c r="AP59" s="118" t="s">
        <v>311</v>
      </c>
      <c r="AQ59" s="118" t="s">
        <v>311</v>
      </c>
      <c r="AR59" s="118" t="s">
        <v>311</v>
      </c>
      <c r="AS59" s="118" t="s">
        <v>311</v>
      </c>
      <c r="AT59" s="118" t="s">
        <v>311</v>
      </c>
      <c r="AU59" s="118" t="s">
        <v>311</v>
      </c>
      <c r="AV59" s="138" t="s">
        <v>311</v>
      </c>
      <c r="AW59" s="125" t="s">
        <v>450</v>
      </c>
      <c r="AX59" s="126"/>
      <c r="AY59" s="126"/>
      <c r="AZ59" s="127"/>
    </row>
    <row r="60" spans="1:52" x14ac:dyDescent="0.25">
      <c r="A60" s="198"/>
      <c r="B60" s="199"/>
      <c r="C60" s="199"/>
      <c r="D60" s="182"/>
      <c r="E60" s="182"/>
      <c r="F60" s="58" t="s">
        <v>358</v>
      </c>
      <c r="G60" s="192"/>
      <c r="H60" s="182"/>
      <c r="I60" s="182"/>
      <c r="J60" s="192"/>
      <c r="K60" s="118"/>
      <c r="L60" s="191"/>
      <c r="M60" s="184"/>
      <c r="N60" s="181"/>
      <c r="O60" s="181"/>
      <c r="P60" s="176"/>
      <c r="Q60" s="176"/>
      <c r="R60" s="176"/>
      <c r="S60" s="176"/>
      <c r="T60" s="176"/>
      <c r="U60" s="176"/>
      <c r="V60" s="176"/>
      <c r="W60" s="176"/>
      <c r="X60" s="176"/>
      <c r="Y60" s="176"/>
      <c r="Z60" s="176"/>
      <c r="AA60" s="187"/>
      <c r="AB60" s="186"/>
      <c r="AC60" s="176"/>
      <c r="AD60" s="176"/>
      <c r="AE60" s="176"/>
      <c r="AF60" s="176"/>
      <c r="AG60" s="179"/>
      <c r="AH60" s="178"/>
      <c r="AI60" s="178"/>
      <c r="AJ60" s="118"/>
      <c r="AK60" s="118"/>
      <c r="AL60" s="118"/>
      <c r="AM60" s="118"/>
      <c r="AN60" s="118"/>
      <c r="AO60" s="118"/>
      <c r="AP60" s="118"/>
      <c r="AQ60" s="118"/>
      <c r="AR60" s="118"/>
      <c r="AS60" s="118"/>
      <c r="AT60" s="118"/>
      <c r="AU60" s="118"/>
      <c r="AV60" s="138"/>
      <c r="AW60" s="128"/>
      <c r="AX60" s="129"/>
      <c r="AY60" s="129"/>
      <c r="AZ60" s="130"/>
    </row>
    <row r="61" spans="1:52" ht="24" x14ac:dyDescent="0.25">
      <c r="A61" s="198"/>
      <c r="B61" s="199"/>
      <c r="C61" s="199"/>
      <c r="D61" s="182"/>
      <c r="E61" s="182"/>
      <c r="F61" s="58" t="s">
        <v>366</v>
      </c>
      <c r="G61" s="192"/>
      <c r="H61" s="182"/>
      <c r="I61" s="182"/>
      <c r="J61" s="192"/>
      <c r="K61" s="118"/>
      <c r="L61" s="191"/>
      <c r="M61" s="184"/>
      <c r="N61" s="181"/>
      <c r="O61" s="181"/>
      <c r="P61" s="176"/>
      <c r="Q61" s="176"/>
      <c r="R61" s="176"/>
      <c r="S61" s="176"/>
      <c r="T61" s="176"/>
      <c r="U61" s="176"/>
      <c r="V61" s="176"/>
      <c r="W61" s="176"/>
      <c r="X61" s="176"/>
      <c r="Y61" s="176"/>
      <c r="Z61" s="176"/>
      <c r="AA61" s="187"/>
      <c r="AB61" s="186"/>
      <c r="AC61" s="176"/>
      <c r="AD61" s="176"/>
      <c r="AE61" s="176"/>
      <c r="AF61" s="176"/>
      <c r="AG61" s="179"/>
      <c r="AH61" s="178"/>
      <c r="AI61" s="178"/>
      <c r="AJ61" s="118"/>
      <c r="AK61" s="118"/>
      <c r="AL61" s="118"/>
      <c r="AM61" s="118"/>
      <c r="AN61" s="118"/>
      <c r="AO61" s="118"/>
      <c r="AP61" s="118"/>
      <c r="AQ61" s="118"/>
      <c r="AR61" s="118"/>
      <c r="AS61" s="118"/>
      <c r="AT61" s="118"/>
      <c r="AU61" s="118"/>
      <c r="AV61" s="138"/>
      <c r="AW61" s="128"/>
      <c r="AX61" s="129"/>
      <c r="AY61" s="129"/>
      <c r="AZ61" s="130"/>
    </row>
    <row r="62" spans="1:52" x14ac:dyDescent="0.25">
      <c r="A62" s="198"/>
      <c r="B62" s="199"/>
      <c r="C62" s="199"/>
      <c r="D62" s="182"/>
      <c r="E62" s="182"/>
      <c r="F62" s="58" t="s">
        <v>370</v>
      </c>
      <c r="G62" s="192"/>
      <c r="H62" s="182"/>
      <c r="I62" s="182"/>
      <c r="J62" s="192"/>
      <c r="K62" s="118"/>
      <c r="L62" s="191"/>
      <c r="M62" s="184"/>
      <c r="N62" s="181"/>
      <c r="O62" s="181"/>
      <c r="P62" s="176"/>
      <c r="Q62" s="176"/>
      <c r="R62" s="176"/>
      <c r="S62" s="176"/>
      <c r="T62" s="176"/>
      <c r="U62" s="176"/>
      <c r="V62" s="176"/>
      <c r="W62" s="176"/>
      <c r="X62" s="176"/>
      <c r="Y62" s="176"/>
      <c r="Z62" s="176"/>
      <c r="AA62" s="187"/>
      <c r="AB62" s="186"/>
      <c r="AC62" s="176"/>
      <c r="AD62" s="176"/>
      <c r="AE62" s="176"/>
      <c r="AF62" s="176"/>
      <c r="AG62" s="179"/>
      <c r="AH62" s="178"/>
      <c r="AI62" s="178"/>
      <c r="AJ62" s="118"/>
      <c r="AK62" s="118"/>
      <c r="AL62" s="118"/>
      <c r="AM62" s="118"/>
      <c r="AN62" s="118"/>
      <c r="AO62" s="118"/>
      <c r="AP62" s="118"/>
      <c r="AQ62" s="118"/>
      <c r="AR62" s="118"/>
      <c r="AS62" s="118"/>
      <c r="AT62" s="118"/>
      <c r="AU62" s="118"/>
      <c r="AV62" s="138"/>
      <c r="AW62" s="131"/>
      <c r="AX62" s="132"/>
      <c r="AY62" s="132"/>
      <c r="AZ62" s="133"/>
    </row>
    <row r="63" spans="1:52" ht="229.9" customHeight="1" x14ac:dyDescent="0.25">
      <c r="A63" s="198">
        <v>27</v>
      </c>
      <c r="B63" s="199" t="s">
        <v>174</v>
      </c>
      <c r="C63" s="199" t="s">
        <v>59</v>
      </c>
      <c r="D63" s="182" t="s">
        <v>147</v>
      </c>
      <c r="E63" s="182"/>
      <c r="F63" s="58" t="s">
        <v>366</v>
      </c>
      <c r="G63" s="192" t="s">
        <v>321</v>
      </c>
      <c r="H63" s="182" t="s">
        <v>201</v>
      </c>
      <c r="I63" s="182" t="s">
        <v>200</v>
      </c>
      <c r="J63" s="192" t="s">
        <v>222</v>
      </c>
      <c r="K63" s="118" t="s">
        <v>223</v>
      </c>
      <c r="L63" s="191" t="s">
        <v>201</v>
      </c>
      <c r="M63" s="184" t="s">
        <v>231</v>
      </c>
      <c r="N63" s="181">
        <v>1</v>
      </c>
      <c r="O63" s="181">
        <v>1</v>
      </c>
      <c r="P63" s="176">
        <v>3</v>
      </c>
      <c r="Q63" s="176">
        <v>4</v>
      </c>
      <c r="R63" s="176">
        <v>3</v>
      </c>
      <c r="S63" s="176">
        <v>3</v>
      </c>
      <c r="T63" s="176">
        <v>5</v>
      </c>
      <c r="U63" s="176">
        <v>1</v>
      </c>
      <c r="V63" s="176">
        <f t="shared" si="3"/>
        <v>2.3000000000000003</v>
      </c>
      <c r="W63" s="176">
        <v>5</v>
      </c>
      <c r="X63" s="176">
        <v>4</v>
      </c>
      <c r="Y63" s="176">
        <v>5</v>
      </c>
      <c r="Z63" s="176">
        <f t="shared" si="4"/>
        <v>4.8</v>
      </c>
      <c r="AA63" s="187">
        <f t="shared" si="0"/>
        <v>11.040000000000001</v>
      </c>
      <c r="AB63" s="186" t="s">
        <v>472</v>
      </c>
      <c r="AC63" s="177" t="s">
        <v>311</v>
      </c>
      <c r="AD63" s="176">
        <v>9</v>
      </c>
      <c r="AE63" s="176">
        <v>0</v>
      </c>
      <c r="AF63" s="176">
        <f t="shared" si="1"/>
        <v>9</v>
      </c>
      <c r="AG63" s="179">
        <f t="shared" si="2"/>
        <v>2.0400000000000009</v>
      </c>
      <c r="AH63" s="178" t="str">
        <f t="shared" si="5"/>
        <v>B</v>
      </c>
      <c r="AI63" s="178" t="s">
        <v>269</v>
      </c>
      <c r="AJ63" s="118" t="s">
        <v>311</v>
      </c>
      <c r="AK63" s="118" t="s">
        <v>311</v>
      </c>
      <c r="AL63" s="138" t="s">
        <v>311</v>
      </c>
      <c r="AM63" s="138" t="s">
        <v>311</v>
      </c>
      <c r="AN63" s="138" t="s">
        <v>311</v>
      </c>
      <c r="AO63" s="138" t="s">
        <v>311</v>
      </c>
      <c r="AP63" s="138" t="s">
        <v>311</v>
      </c>
      <c r="AQ63" s="138" t="s">
        <v>311</v>
      </c>
      <c r="AR63" s="138" t="s">
        <v>311</v>
      </c>
      <c r="AS63" s="138" t="s">
        <v>311</v>
      </c>
      <c r="AT63" s="138" t="s">
        <v>311</v>
      </c>
      <c r="AU63" s="138" t="s">
        <v>311</v>
      </c>
      <c r="AV63" s="138" t="s">
        <v>311</v>
      </c>
      <c r="AW63" s="125" t="s">
        <v>450</v>
      </c>
      <c r="AX63" s="126"/>
      <c r="AY63" s="126"/>
      <c r="AZ63" s="127"/>
    </row>
    <row r="64" spans="1:52" x14ac:dyDescent="0.25">
      <c r="A64" s="198"/>
      <c r="B64" s="199"/>
      <c r="C64" s="199"/>
      <c r="D64" s="182"/>
      <c r="E64" s="182"/>
      <c r="F64" s="58" t="s">
        <v>370</v>
      </c>
      <c r="G64" s="192"/>
      <c r="H64" s="182"/>
      <c r="I64" s="182"/>
      <c r="J64" s="192"/>
      <c r="K64" s="118"/>
      <c r="L64" s="191"/>
      <c r="M64" s="184"/>
      <c r="N64" s="181"/>
      <c r="O64" s="181"/>
      <c r="P64" s="176"/>
      <c r="Q64" s="176"/>
      <c r="R64" s="176"/>
      <c r="S64" s="176"/>
      <c r="T64" s="176"/>
      <c r="U64" s="176"/>
      <c r="V64" s="176"/>
      <c r="W64" s="176"/>
      <c r="X64" s="176"/>
      <c r="Y64" s="176"/>
      <c r="Z64" s="176"/>
      <c r="AA64" s="187"/>
      <c r="AB64" s="186"/>
      <c r="AC64" s="176"/>
      <c r="AD64" s="176"/>
      <c r="AE64" s="176"/>
      <c r="AF64" s="176"/>
      <c r="AG64" s="179"/>
      <c r="AH64" s="178"/>
      <c r="AI64" s="178"/>
      <c r="AJ64" s="118"/>
      <c r="AK64" s="118"/>
      <c r="AL64" s="138"/>
      <c r="AM64" s="138"/>
      <c r="AN64" s="138"/>
      <c r="AO64" s="138"/>
      <c r="AP64" s="138"/>
      <c r="AQ64" s="138"/>
      <c r="AR64" s="138"/>
      <c r="AS64" s="138"/>
      <c r="AT64" s="138"/>
      <c r="AU64" s="138"/>
      <c r="AV64" s="138"/>
      <c r="AW64" s="131"/>
      <c r="AX64" s="132"/>
      <c r="AY64" s="132"/>
      <c r="AZ64" s="133"/>
    </row>
    <row r="65" spans="1:52" ht="226.15" customHeight="1" x14ac:dyDescent="0.25">
      <c r="A65" s="198">
        <v>28</v>
      </c>
      <c r="B65" s="199" t="s">
        <v>174</v>
      </c>
      <c r="C65" s="199" t="s">
        <v>59</v>
      </c>
      <c r="D65" s="182" t="s">
        <v>9</v>
      </c>
      <c r="E65" s="182"/>
      <c r="F65" s="58" t="s">
        <v>359</v>
      </c>
      <c r="G65" s="192" t="s">
        <v>321</v>
      </c>
      <c r="H65" s="182" t="s">
        <v>201</v>
      </c>
      <c r="I65" s="182" t="s">
        <v>200</v>
      </c>
      <c r="J65" s="192" t="s">
        <v>222</v>
      </c>
      <c r="K65" s="118" t="s">
        <v>223</v>
      </c>
      <c r="L65" s="191" t="s">
        <v>201</v>
      </c>
      <c r="M65" s="184" t="s">
        <v>232</v>
      </c>
      <c r="N65" s="181">
        <v>3</v>
      </c>
      <c r="O65" s="181">
        <v>4</v>
      </c>
      <c r="P65" s="176">
        <v>3</v>
      </c>
      <c r="Q65" s="176">
        <v>4</v>
      </c>
      <c r="R65" s="176">
        <v>3</v>
      </c>
      <c r="S65" s="176">
        <v>3</v>
      </c>
      <c r="T65" s="176">
        <v>5</v>
      </c>
      <c r="U65" s="176">
        <v>1</v>
      </c>
      <c r="V65" s="176">
        <f t="shared" si="3"/>
        <v>3.3000000000000003</v>
      </c>
      <c r="W65" s="176">
        <v>5</v>
      </c>
      <c r="X65" s="176">
        <v>4</v>
      </c>
      <c r="Y65" s="176">
        <v>5</v>
      </c>
      <c r="Z65" s="176">
        <f t="shared" si="4"/>
        <v>4.8</v>
      </c>
      <c r="AA65" s="187">
        <f t="shared" si="0"/>
        <v>15.84</v>
      </c>
      <c r="AB65" s="186" t="s">
        <v>473</v>
      </c>
      <c r="AC65" s="177" t="s">
        <v>311</v>
      </c>
      <c r="AD65" s="176">
        <v>10</v>
      </c>
      <c r="AE65" s="176">
        <v>0</v>
      </c>
      <c r="AF65" s="176">
        <f t="shared" si="1"/>
        <v>10</v>
      </c>
      <c r="AG65" s="179">
        <f t="shared" si="2"/>
        <v>5.84</v>
      </c>
      <c r="AH65" s="178" t="str">
        <f t="shared" si="5"/>
        <v>M/B</v>
      </c>
      <c r="AI65" s="178" t="s">
        <v>269</v>
      </c>
      <c r="AJ65" s="177" t="s">
        <v>311</v>
      </c>
      <c r="AK65" s="118" t="s">
        <v>311</v>
      </c>
      <c r="AL65" s="138" t="s">
        <v>311</v>
      </c>
      <c r="AM65" s="138" t="s">
        <v>311</v>
      </c>
      <c r="AN65" s="138" t="s">
        <v>311</v>
      </c>
      <c r="AO65" s="138" t="s">
        <v>311</v>
      </c>
      <c r="AP65" s="138" t="s">
        <v>311</v>
      </c>
      <c r="AQ65" s="138" t="s">
        <v>311</v>
      </c>
      <c r="AR65" s="138" t="s">
        <v>311</v>
      </c>
      <c r="AS65" s="138" t="s">
        <v>311</v>
      </c>
      <c r="AT65" s="138" t="s">
        <v>311</v>
      </c>
      <c r="AU65" s="138" t="s">
        <v>311</v>
      </c>
      <c r="AV65" s="138" t="s">
        <v>311</v>
      </c>
      <c r="AW65" s="125" t="s">
        <v>450</v>
      </c>
      <c r="AX65" s="126"/>
      <c r="AY65" s="126"/>
      <c r="AZ65" s="127"/>
    </row>
    <row r="66" spans="1:52" ht="24" x14ac:dyDescent="0.25">
      <c r="A66" s="198"/>
      <c r="B66" s="199"/>
      <c r="C66" s="199"/>
      <c r="D66" s="182"/>
      <c r="E66" s="182"/>
      <c r="F66" s="58" t="s">
        <v>366</v>
      </c>
      <c r="G66" s="192"/>
      <c r="H66" s="182"/>
      <c r="I66" s="182"/>
      <c r="J66" s="192"/>
      <c r="K66" s="118"/>
      <c r="L66" s="191"/>
      <c r="M66" s="184"/>
      <c r="N66" s="181"/>
      <c r="O66" s="181"/>
      <c r="P66" s="176"/>
      <c r="Q66" s="176"/>
      <c r="R66" s="176"/>
      <c r="S66" s="176"/>
      <c r="T66" s="176"/>
      <c r="U66" s="176"/>
      <c r="V66" s="176"/>
      <c r="W66" s="176"/>
      <c r="X66" s="176"/>
      <c r="Y66" s="176"/>
      <c r="Z66" s="176"/>
      <c r="AA66" s="187"/>
      <c r="AB66" s="186"/>
      <c r="AC66" s="176"/>
      <c r="AD66" s="176"/>
      <c r="AE66" s="176"/>
      <c r="AF66" s="176"/>
      <c r="AG66" s="179"/>
      <c r="AH66" s="178"/>
      <c r="AI66" s="178"/>
      <c r="AJ66" s="176"/>
      <c r="AK66" s="118"/>
      <c r="AL66" s="138"/>
      <c r="AM66" s="138"/>
      <c r="AN66" s="138"/>
      <c r="AO66" s="138"/>
      <c r="AP66" s="138"/>
      <c r="AQ66" s="138"/>
      <c r="AR66" s="138"/>
      <c r="AS66" s="138"/>
      <c r="AT66" s="138"/>
      <c r="AU66" s="138"/>
      <c r="AV66" s="138"/>
      <c r="AW66" s="128"/>
      <c r="AX66" s="129"/>
      <c r="AY66" s="129"/>
      <c r="AZ66" s="130"/>
    </row>
    <row r="67" spans="1:52" x14ac:dyDescent="0.25">
      <c r="A67" s="198"/>
      <c r="B67" s="199"/>
      <c r="C67" s="199"/>
      <c r="D67" s="182"/>
      <c r="E67" s="182"/>
      <c r="F67" s="58" t="s">
        <v>370</v>
      </c>
      <c r="G67" s="192"/>
      <c r="H67" s="182"/>
      <c r="I67" s="182"/>
      <c r="J67" s="192"/>
      <c r="K67" s="118"/>
      <c r="L67" s="191"/>
      <c r="M67" s="184"/>
      <c r="N67" s="181"/>
      <c r="O67" s="181"/>
      <c r="P67" s="176"/>
      <c r="Q67" s="176"/>
      <c r="R67" s="176"/>
      <c r="S67" s="176"/>
      <c r="T67" s="176"/>
      <c r="U67" s="176"/>
      <c r="V67" s="176"/>
      <c r="W67" s="176"/>
      <c r="X67" s="176"/>
      <c r="Y67" s="176"/>
      <c r="Z67" s="176"/>
      <c r="AA67" s="187"/>
      <c r="AB67" s="186"/>
      <c r="AC67" s="176"/>
      <c r="AD67" s="176"/>
      <c r="AE67" s="176"/>
      <c r="AF67" s="176"/>
      <c r="AG67" s="179"/>
      <c r="AH67" s="178"/>
      <c r="AI67" s="178"/>
      <c r="AJ67" s="176"/>
      <c r="AK67" s="118"/>
      <c r="AL67" s="138"/>
      <c r="AM67" s="138"/>
      <c r="AN67" s="138"/>
      <c r="AO67" s="138"/>
      <c r="AP67" s="138"/>
      <c r="AQ67" s="138"/>
      <c r="AR67" s="138"/>
      <c r="AS67" s="138"/>
      <c r="AT67" s="138"/>
      <c r="AU67" s="138"/>
      <c r="AV67" s="138"/>
      <c r="AW67" s="131"/>
      <c r="AX67" s="132"/>
      <c r="AY67" s="132"/>
      <c r="AZ67" s="133"/>
    </row>
    <row r="68" spans="1:52" ht="236.45" customHeight="1" x14ac:dyDescent="0.25">
      <c r="A68" s="198">
        <v>29</v>
      </c>
      <c r="B68" s="199" t="s">
        <v>175</v>
      </c>
      <c r="C68" s="199" t="s">
        <v>59</v>
      </c>
      <c r="D68" s="182" t="s">
        <v>15</v>
      </c>
      <c r="E68" s="182"/>
      <c r="F68" s="58" t="s">
        <v>359</v>
      </c>
      <c r="G68" s="192" t="s">
        <v>321</v>
      </c>
      <c r="H68" s="182" t="s">
        <v>201</v>
      </c>
      <c r="I68" s="182" t="s">
        <v>200</v>
      </c>
      <c r="J68" s="192" t="s">
        <v>222</v>
      </c>
      <c r="K68" s="118" t="s">
        <v>223</v>
      </c>
      <c r="L68" s="191" t="s">
        <v>201</v>
      </c>
      <c r="M68" s="184" t="s">
        <v>233</v>
      </c>
      <c r="N68" s="181">
        <v>3</v>
      </c>
      <c r="O68" s="181">
        <v>4</v>
      </c>
      <c r="P68" s="176">
        <v>5</v>
      </c>
      <c r="Q68" s="176">
        <v>4</v>
      </c>
      <c r="R68" s="176">
        <v>3</v>
      </c>
      <c r="S68" s="176">
        <v>3</v>
      </c>
      <c r="T68" s="176">
        <v>5</v>
      </c>
      <c r="U68" s="176">
        <v>1</v>
      </c>
      <c r="V68" s="176">
        <f t="shared" si="3"/>
        <v>3.5000000000000004</v>
      </c>
      <c r="W68" s="176">
        <v>5</v>
      </c>
      <c r="X68" s="176">
        <v>4</v>
      </c>
      <c r="Y68" s="176">
        <v>5</v>
      </c>
      <c r="Z68" s="176">
        <f t="shared" si="4"/>
        <v>4.8</v>
      </c>
      <c r="AA68" s="187">
        <f t="shared" si="0"/>
        <v>16.8</v>
      </c>
      <c r="AB68" s="186" t="s">
        <v>474</v>
      </c>
      <c r="AC68" s="177" t="s">
        <v>311</v>
      </c>
      <c r="AD68" s="176">
        <v>10</v>
      </c>
      <c r="AE68" s="176">
        <v>0</v>
      </c>
      <c r="AF68" s="176">
        <f t="shared" si="1"/>
        <v>10</v>
      </c>
      <c r="AG68" s="179">
        <f t="shared" si="2"/>
        <v>6.8000000000000007</v>
      </c>
      <c r="AH68" s="178" t="str">
        <f t="shared" si="5"/>
        <v>M/B</v>
      </c>
      <c r="AI68" s="178" t="s">
        <v>269</v>
      </c>
      <c r="AJ68" s="118" t="s">
        <v>311</v>
      </c>
      <c r="AK68" s="118" t="s">
        <v>311</v>
      </c>
      <c r="AL68" s="138" t="s">
        <v>311</v>
      </c>
      <c r="AM68" s="138" t="s">
        <v>311</v>
      </c>
      <c r="AN68" s="138" t="s">
        <v>311</v>
      </c>
      <c r="AO68" s="138" t="s">
        <v>311</v>
      </c>
      <c r="AP68" s="138" t="s">
        <v>311</v>
      </c>
      <c r="AQ68" s="138" t="s">
        <v>311</v>
      </c>
      <c r="AR68" s="138" t="s">
        <v>311</v>
      </c>
      <c r="AS68" s="138" t="s">
        <v>311</v>
      </c>
      <c r="AT68" s="138" t="s">
        <v>311</v>
      </c>
      <c r="AU68" s="138" t="s">
        <v>311</v>
      </c>
      <c r="AV68" s="138" t="s">
        <v>311</v>
      </c>
      <c r="AW68" s="125" t="s">
        <v>450</v>
      </c>
      <c r="AX68" s="126"/>
      <c r="AY68" s="126"/>
      <c r="AZ68" s="127"/>
    </row>
    <row r="69" spans="1:52" ht="24" x14ac:dyDescent="0.25">
      <c r="A69" s="198"/>
      <c r="B69" s="199"/>
      <c r="C69" s="199"/>
      <c r="D69" s="182"/>
      <c r="E69" s="182"/>
      <c r="F69" s="58" t="s">
        <v>366</v>
      </c>
      <c r="G69" s="192"/>
      <c r="H69" s="182"/>
      <c r="I69" s="182"/>
      <c r="J69" s="192"/>
      <c r="K69" s="118"/>
      <c r="L69" s="191"/>
      <c r="M69" s="184"/>
      <c r="N69" s="181"/>
      <c r="O69" s="181"/>
      <c r="P69" s="176"/>
      <c r="Q69" s="176"/>
      <c r="R69" s="176"/>
      <c r="S69" s="176"/>
      <c r="T69" s="176"/>
      <c r="U69" s="176"/>
      <c r="V69" s="176"/>
      <c r="W69" s="176"/>
      <c r="X69" s="176"/>
      <c r="Y69" s="176"/>
      <c r="Z69" s="176"/>
      <c r="AA69" s="187"/>
      <c r="AB69" s="186"/>
      <c r="AC69" s="177"/>
      <c r="AD69" s="176"/>
      <c r="AE69" s="176"/>
      <c r="AF69" s="176"/>
      <c r="AG69" s="179"/>
      <c r="AH69" s="178"/>
      <c r="AI69" s="178"/>
      <c r="AJ69" s="118"/>
      <c r="AK69" s="118"/>
      <c r="AL69" s="138"/>
      <c r="AM69" s="138"/>
      <c r="AN69" s="138"/>
      <c r="AO69" s="138"/>
      <c r="AP69" s="138"/>
      <c r="AQ69" s="138"/>
      <c r="AR69" s="138"/>
      <c r="AS69" s="138"/>
      <c r="AT69" s="138"/>
      <c r="AU69" s="138"/>
      <c r="AV69" s="138"/>
      <c r="AW69" s="128"/>
      <c r="AX69" s="129"/>
      <c r="AY69" s="129"/>
      <c r="AZ69" s="130"/>
    </row>
    <row r="70" spans="1:52" x14ac:dyDescent="0.25">
      <c r="A70" s="198"/>
      <c r="B70" s="199"/>
      <c r="C70" s="199"/>
      <c r="D70" s="182"/>
      <c r="E70" s="182"/>
      <c r="F70" s="58" t="s">
        <v>370</v>
      </c>
      <c r="G70" s="192"/>
      <c r="H70" s="182"/>
      <c r="I70" s="182"/>
      <c r="J70" s="192"/>
      <c r="K70" s="118"/>
      <c r="L70" s="191"/>
      <c r="M70" s="184"/>
      <c r="N70" s="181"/>
      <c r="O70" s="181"/>
      <c r="P70" s="176"/>
      <c r="Q70" s="176"/>
      <c r="R70" s="176"/>
      <c r="S70" s="176"/>
      <c r="T70" s="176"/>
      <c r="U70" s="176"/>
      <c r="V70" s="176"/>
      <c r="W70" s="176"/>
      <c r="X70" s="176"/>
      <c r="Y70" s="176"/>
      <c r="Z70" s="176"/>
      <c r="AA70" s="187"/>
      <c r="AB70" s="186"/>
      <c r="AC70" s="177"/>
      <c r="AD70" s="176"/>
      <c r="AE70" s="176"/>
      <c r="AF70" s="176"/>
      <c r="AG70" s="179"/>
      <c r="AH70" s="178"/>
      <c r="AI70" s="178"/>
      <c r="AJ70" s="118"/>
      <c r="AK70" s="118"/>
      <c r="AL70" s="138"/>
      <c r="AM70" s="138"/>
      <c r="AN70" s="138"/>
      <c r="AO70" s="138"/>
      <c r="AP70" s="138"/>
      <c r="AQ70" s="138"/>
      <c r="AR70" s="138"/>
      <c r="AS70" s="138"/>
      <c r="AT70" s="138"/>
      <c r="AU70" s="138"/>
      <c r="AV70" s="138"/>
      <c r="AW70" s="131"/>
      <c r="AX70" s="132"/>
      <c r="AY70" s="132"/>
      <c r="AZ70" s="133"/>
    </row>
    <row r="71" spans="1:52" ht="243.6" customHeight="1" x14ac:dyDescent="0.25">
      <c r="A71" s="71">
        <v>30</v>
      </c>
      <c r="B71" s="55" t="s">
        <v>175</v>
      </c>
      <c r="C71" s="55" t="s">
        <v>59</v>
      </c>
      <c r="D71" s="50" t="s">
        <v>196</v>
      </c>
      <c r="E71" s="57"/>
      <c r="F71" s="58" t="s">
        <v>357</v>
      </c>
      <c r="G71" s="58" t="s">
        <v>321</v>
      </c>
      <c r="H71" s="50" t="s">
        <v>201</v>
      </c>
      <c r="I71" s="50" t="s">
        <v>200</v>
      </c>
      <c r="J71" s="58" t="s">
        <v>222</v>
      </c>
      <c r="K71" s="49" t="s">
        <v>223</v>
      </c>
      <c r="L71" s="60" t="s">
        <v>201</v>
      </c>
      <c r="M71" s="53" t="s">
        <v>234</v>
      </c>
      <c r="N71" s="48">
        <v>2</v>
      </c>
      <c r="O71" s="48">
        <v>2</v>
      </c>
      <c r="P71" s="45">
        <v>5</v>
      </c>
      <c r="Q71" s="45">
        <v>4</v>
      </c>
      <c r="R71" s="45">
        <v>3</v>
      </c>
      <c r="S71" s="45">
        <v>3</v>
      </c>
      <c r="T71" s="45">
        <v>5</v>
      </c>
      <c r="U71" s="45">
        <v>1</v>
      </c>
      <c r="V71" s="45">
        <f t="shared" si="3"/>
        <v>2.9</v>
      </c>
      <c r="W71" s="45">
        <v>5</v>
      </c>
      <c r="X71" s="45">
        <v>4</v>
      </c>
      <c r="Y71" s="45">
        <v>5</v>
      </c>
      <c r="Z71" s="45">
        <f t="shared" si="4"/>
        <v>4.8</v>
      </c>
      <c r="AA71" s="56">
        <f t="shared" si="0"/>
        <v>13.92</v>
      </c>
      <c r="AB71" s="52" t="s">
        <v>475</v>
      </c>
      <c r="AC71" s="72" t="s">
        <v>311</v>
      </c>
      <c r="AD71" s="45">
        <v>10</v>
      </c>
      <c r="AE71" s="45">
        <v>0</v>
      </c>
      <c r="AF71" s="45">
        <f t="shared" si="1"/>
        <v>10</v>
      </c>
      <c r="AG71" s="47">
        <f t="shared" si="2"/>
        <v>3.92</v>
      </c>
      <c r="AH71" s="46" t="str">
        <f t="shared" si="5"/>
        <v>M/B</v>
      </c>
      <c r="AI71" s="46" t="s">
        <v>269</v>
      </c>
      <c r="AJ71" s="49" t="s">
        <v>311</v>
      </c>
      <c r="AK71" s="49" t="s">
        <v>311</v>
      </c>
      <c r="AL71" s="44" t="s">
        <v>311</v>
      </c>
      <c r="AM71" s="44" t="s">
        <v>311</v>
      </c>
      <c r="AN71" s="44" t="s">
        <v>311</v>
      </c>
      <c r="AO71" s="44" t="s">
        <v>311</v>
      </c>
      <c r="AP71" s="44" t="s">
        <v>311</v>
      </c>
      <c r="AQ71" s="44" t="s">
        <v>311</v>
      </c>
      <c r="AR71" s="44" t="s">
        <v>311</v>
      </c>
      <c r="AS71" s="44" t="s">
        <v>311</v>
      </c>
      <c r="AT71" s="44" t="s">
        <v>311</v>
      </c>
      <c r="AU71" s="44" t="s">
        <v>311</v>
      </c>
      <c r="AV71" s="44" t="s">
        <v>311</v>
      </c>
      <c r="AW71" s="122" t="s">
        <v>450</v>
      </c>
      <c r="AX71" s="123"/>
      <c r="AY71" s="123"/>
      <c r="AZ71" s="124"/>
    </row>
    <row r="72" spans="1:52" ht="317.45" customHeight="1" x14ac:dyDescent="0.25">
      <c r="A72" s="198">
        <v>31</v>
      </c>
      <c r="B72" s="199" t="s">
        <v>175</v>
      </c>
      <c r="C72" s="199" t="s">
        <v>59</v>
      </c>
      <c r="D72" s="182" t="s">
        <v>10</v>
      </c>
      <c r="E72" s="182"/>
      <c r="F72" s="58" t="s">
        <v>359</v>
      </c>
      <c r="G72" s="192" t="s">
        <v>321</v>
      </c>
      <c r="H72" s="182" t="s">
        <v>201</v>
      </c>
      <c r="I72" s="182" t="s">
        <v>200</v>
      </c>
      <c r="J72" s="192" t="s">
        <v>222</v>
      </c>
      <c r="K72" s="118" t="s">
        <v>223</v>
      </c>
      <c r="L72" s="191" t="s">
        <v>201</v>
      </c>
      <c r="M72" s="192" t="s">
        <v>235</v>
      </c>
      <c r="N72" s="182">
        <v>2</v>
      </c>
      <c r="O72" s="182">
        <v>4</v>
      </c>
      <c r="P72" s="176">
        <v>5</v>
      </c>
      <c r="Q72" s="176">
        <v>4</v>
      </c>
      <c r="R72" s="176">
        <v>3</v>
      </c>
      <c r="S72" s="176">
        <v>3</v>
      </c>
      <c r="T72" s="176">
        <v>5</v>
      </c>
      <c r="U72" s="176">
        <v>1</v>
      </c>
      <c r="V72" s="176">
        <f t="shared" si="3"/>
        <v>3.3000000000000003</v>
      </c>
      <c r="W72" s="176">
        <v>5</v>
      </c>
      <c r="X72" s="176">
        <v>4</v>
      </c>
      <c r="Y72" s="176">
        <v>5</v>
      </c>
      <c r="Z72" s="176">
        <f t="shared" si="4"/>
        <v>4.8</v>
      </c>
      <c r="AA72" s="187">
        <f t="shared" si="0"/>
        <v>15.84</v>
      </c>
      <c r="AB72" s="184" t="s">
        <v>476</v>
      </c>
      <c r="AC72" s="177" t="s">
        <v>311</v>
      </c>
      <c r="AD72" s="176">
        <v>10</v>
      </c>
      <c r="AE72" s="176">
        <v>0</v>
      </c>
      <c r="AF72" s="176">
        <f t="shared" si="1"/>
        <v>10</v>
      </c>
      <c r="AG72" s="179">
        <f t="shared" si="2"/>
        <v>5.84</v>
      </c>
      <c r="AH72" s="178" t="str">
        <f t="shared" si="5"/>
        <v>M/B</v>
      </c>
      <c r="AI72" s="178" t="s">
        <v>269</v>
      </c>
      <c r="AJ72" s="118" t="s">
        <v>311</v>
      </c>
      <c r="AK72" s="118" t="s">
        <v>311</v>
      </c>
      <c r="AL72" s="118" t="s">
        <v>311</v>
      </c>
      <c r="AM72" s="118" t="s">
        <v>311</v>
      </c>
      <c r="AN72" s="118" t="s">
        <v>311</v>
      </c>
      <c r="AO72" s="118" t="s">
        <v>311</v>
      </c>
      <c r="AP72" s="118" t="s">
        <v>311</v>
      </c>
      <c r="AQ72" s="118" t="s">
        <v>311</v>
      </c>
      <c r="AR72" s="118" t="s">
        <v>311</v>
      </c>
      <c r="AS72" s="118" t="s">
        <v>311</v>
      </c>
      <c r="AT72" s="118" t="s">
        <v>311</v>
      </c>
      <c r="AU72" s="118" t="s">
        <v>311</v>
      </c>
      <c r="AV72" s="138" t="s">
        <v>311</v>
      </c>
      <c r="AW72" s="125" t="s">
        <v>450</v>
      </c>
      <c r="AX72" s="126"/>
      <c r="AY72" s="126"/>
      <c r="AZ72" s="127"/>
    </row>
    <row r="73" spans="1:52" ht="24" x14ac:dyDescent="0.25">
      <c r="A73" s="198"/>
      <c r="B73" s="199"/>
      <c r="C73" s="199"/>
      <c r="D73" s="182"/>
      <c r="E73" s="182"/>
      <c r="F73" s="58" t="s">
        <v>366</v>
      </c>
      <c r="G73" s="192"/>
      <c r="H73" s="182"/>
      <c r="I73" s="182"/>
      <c r="J73" s="192"/>
      <c r="K73" s="118"/>
      <c r="L73" s="191"/>
      <c r="M73" s="192"/>
      <c r="N73" s="182"/>
      <c r="O73" s="182"/>
      <c r="P73" s="176"/>
      <c r="Q73" s="176"/>
      <c r="R73" s="176"/>
      <c r="S73" s="176"/>
      <c r="T73" s="176"/>
      <c r="U73" s="176"/>
      <c r="V73" s="176"/>
      <c r="W73" s="176"/>
      <c r="X73" s="176"/>
      <c r="Y73" s="176"/>
      <c r="Z73" s="176"/>
      <c r="AA73" s="187"/>
      <c r="AB73" s="184"/>
      <c r="AC73" s="176"/>
      <c r="AD73" s="176"/>
      <c r="AE73" s="176"/>
      <c r="AF73" s="176"/>
      <c r="AG73" s="179"/>
      <c r="AH73" s="178"/>
      <c r="AI73" s="178"/>
      <c r="AJ73" s="118"/>
      <c r="AK73" s="118"/>
      <c r="AL73" s="118"/>
      <c r="AM73" s="118"/>
      <c r="AN73" s="118"/>
      <c r="AO73" s="118"/>
      <c r="AP73" s="118"/>
      <c r="AQ73" s="118"/>
      <c r="AR73" s="118"/>
      <c r="AS73" s="118"/>
      <c r="AT73" s="118"/>
      <c r="AU73" s="118"/>
      <c r="AV73" s="138"/>
      <c r="AW73" s="128"/>
      <c r="AX73" s="129"/>
      <c r="AY73" s="129"/>
      <c r="AZ73" s="130"/>
    </row>
    <row r="74" spans="1:52" x14ac:dyDescent="0.25">
      <c r="A74" s="198"/>
      <c r="B74" s="199"/>
      <c r="C74" s="199"/>
      <c r="D74" s="182"/>
      <c r="E74" s="182"/>
      <c r="F74" s="58" t="s">
        <v>370</v>
      </c>
      <c r="G74" s="192"/>
      <c r="H74" s="182"/>
      <c r="I74" s="182"/>
      <c r="J74" s="192"/>
      <c r="K74" s="118"/>
      <c r="L74" s="191"/>
      <c r="M74" s="192"/>
      <c r="N74" s="182"/>
      <c r="O74" s="182"/>
      <c r="P74" s="176"/>
      <c r="Q74" s="176"/>
      <c r="R74" s="176"/>
      <c r="S74" s="176"/>
      <c r="T74" s="176"/>
      <c r="U74" s="176"/>
      <c r="V74" s="176"/>
      <c r="W74" s="176"/>
      <c r="X74" s="176"/>
      <c r="Y74" s="176"/>
      <c r="Z74" s="176"/>
      <c r="AA74" s="187"/>
      <c r="AB74" s="184"/>
      <c r="AC74" s="176"/>
      <c r="AD74" s="176"/>
      <c r="AE74" s="176"/>
      <c r="AF74" s="176"/>
      <c r="AG74" s="179"/>
      <c r="AH74" s="178"/>
      <c r="AI74" s="178"/>
      <c r="AJ74" s="118"/>
      <c r="AK74" s="118"/>
      <c r="AL74" s="118"/>
      <c r="AM74" s="118"/>
      <c r="AN74" s="118"/>
      <c r="AO74" s="118"/>
      <c r="AP74" s="118"/>
      <c r="AQ74" s="118"/>
      <c r="AR74" s="118"/>
      <c r="AS74" s="118"/>
      <c r="AT74" s="118"/>
      <c r="AU74" s="118"/>
      <c r="AV74" s="138"/>
      <c r="AW74" s="128"/>
      <c r="AX74" s="129"/>
      <c r="AY74" s="129"/>
      <c r="AZ74" s="130"/>
    </row>
    <row r="75" spans="1:52" x14ac:dyDescent="0.25">
      <c r="A75" s="198"/>
      <c r="B75" s="199"/>
      <c r="C75" s="199"/>
      <c r="D75" s="182"/>
      <c r="E75" s="182"/>
      <c r="F75" s="58" t="s">
        <v>371</v>
      </c>
      <c r="G75" s="192"/>
      <c r="H75" s="182"/>
      <c r="I75" s="182"/>
      <c r="J75" s="192"/>
      <c r="K75" s="118"/>
      <c r="L75" s="191"/>
      <c r="M75" s="192"/>
      <c r="N75" s="182"/>
      <c r="O75" s="182"/>
      <c r="P75" s="176"/>
      <c r="Q75" s="176"/>
      <c r="R75" s="176"/>
      <c r="S75" s="176"/>
      <c r="T75" s="176"/>
      <c r="U75" s="176"/>
      <c r="V75" s="176"/>
      <c r="W75" s="176"/>
      <c r="X75" s="176"/>
      <c r="Y75" s="176"/>
      <c r="Z75" s="176"/>
      <c r="AA75" s="187"/>
      <c r="AB75" s="184"/>
      <c r="AC75" s="176"/>
      <c r="AD75" s="176"/>
      <c r="AE75" s="176"/>
      <c r="AF75" s="176"/>
      <c r="AG75" s="179"/>
      <c r="AH75" s="178"/>
      <c r="AI75" s="178"/>
      <c r="AJ75" s="118"/>
      <c r="AK75" s="118"/>
      <c r="AL75" s="118"/>
      <c r="AM75" s="118"/>
      <c r="AN75" s="118"/>
      <c r="AO75" s="118"/>
      <c r="AP75" s="118"/>
      <c r="AQ75" s="118"/>
      <c r="AR75" s="118"/>
      <c r="AS75" s="118"/>
      <c r="AT75" s="118"/>
      <c r="AU75" s="118"/>
      <c r="AV75" s="138"/>
      <c r="AW75" s="131"/>
      <c r="AX75" s="132"/>
      <c r="AY75" s="132"/>
      <c r="AZ75" s="133"/>
    </row>
    <row r="76" spans="1:52" ht="279" customHeight="1" x14ac:dyDescent="0.25">
      <c r="A76" s="198">
        <v>32</v>
      </c>
      <c r="B76" s="199" t="s">
        <v>175</v>
      </c>
      <c r="C76" s="199" t="s">
        <v>59</v>
      </c>
      <c r="D76" s="182" t="s">
        <v>61</v>
      </c>
      <c r="E76" s="182"/>
      <c r="F76" s="58" t="s">
        <v>359</v>
      </c>
      <c r="G76" s="192" t="s">
        <v>321</v>
      </c>
      <c r="H76" s="182" t="s">
        <v>201</v>
      </c>
      <c r="I76" s="182" t="s">
        <v>200</v>
      </c>
      <c r="J76" s="192" t="s">
        <v>222</v>
      </c>
      <c r="K76" s="118" t="s">
        <v>223</v>
      </c>
      <c r="L76" s="191" t="s">
        <v>201</v>
      </c>
      <c r="M76" s="192" t="s">
        <v>235</v>
      </c>
      <c r="N76" s="182">
        <v>3</v>
      </c>
      <c r="O76" s="182">
        <v>4</v>
      </c>
      <c r="P76" s="176">
        <v>5</v>
      </c>
      <c r="Q76" s="176">
        <v>4</v>
      </c>
      <c r="R76" s="176">
        <v>3</v>
      </c>
      <c r="S76" s="176">
        <v>3</v>
      </c>
      <c r="T76" s="176">
        <v>5</v>
      </c>
      <c r="U76" s="176">
        <v>1</v>
      </c>
      <c r="V76" s="176">
        <f t="shared" si="3"/>
        <v>3.5000000000000004</v>
      </c>
      <c r="W76" s="176">
        <v>5</v>
      </c>
      <c r="X76" s="176">
        <v>4</v>
      </c>
      <c r="Y76" s="176">
        <v>5</v>
      </c>
      <c r="Z76" s="176">
        <f t="shared" si="4"/>
        <v>4.8</v>
      </c>
      <c r="AA76" s="187">
        <f t="shared" si="0"/>
        <v>16.8</v>
      </c>
      <c r="AB76" s="186" t="s">
        <v>477</v>
      </c>
      <c r="AC76" s="177" t="s">
        <v>311</v>
      </c>
      <c r="AD76" s="176">
        <v>10</v>
      </c>
      <c r="AE76" s="176">
        <v>0</v>
      </c>
      <c r="AF76" s="176">
        <f t="shared" si="1"/>
        <v>10</v>
      </c>
      <c r="AG76" s="179">
        <f t="shared" si="2"/>
        <v>6.8000000000000007</v>
      </c>
      <c r="AH76" s="178" t="str">
        <f t="shared" si="5"/>
        <v>M/B</v>
      </c>
      <c r="AI76" s="178" t="s">
        <v>269</v>
      </c>
      <c r="AJ76" s="118" t="s">
        <v>311</v>
      </c>
      <c r="AK76" s="118" t="s">
        <v>311</v>
      </c>
      <c r="AL76" s="118" t="s">
        <v>311</v>
      </c>
      <c r="AM76" s="118" t="s">
        <v>311</v>
      </c>
      <c r="AN76" s="118" t="s">
        <v>311</v>
      </c>
      <c r="AO76" s="118" t="s">
        <v>311</v>
      </c>
      <c r="AP76" s="118" t="s">
        <v>311</v>
      </c>
      <c r="AQ76" s="118" t="s">
        <v>311</v>
      </c>
      <c r="AR76" s="118" t="s">
        <v>311</v>
      </c>
      <c r="AS76" s="118" t="s">
        <v>311</v>
      </c>
      <c r="AT76" s="118" t="s">
        <v>311</v>
      </c>
      <c r="AU76" s="118" t="s">
        <v>311</v>
      </c>
      <c r="AV76" s="138" t="s">
        <v>311</v>
      </c>
      <c r="AW76" s="125" t="s">
        <v>450</v>
      </c>
      <c r="AX76" s="126"/>
      <c r="AY76" s="126"/>
      <c r="AZ76" s="127"/>
    </row>
    <row r="77" spans="1:52" ht="24" x14ac:dyDescent="0.25">
      <c r="A77" s="198"/>
      <c r="B77" s="199"/>
      <c r="C77" s="199"/>
      <c r="D77" s="182"/>
      <c r="E77" s="182"/>
      <c r="F77" s="58" t="s">
        <v>366</v>
      </c>
      <c r="G77" s="192"/>
      <c r="H77" s="182"/>
      <c r="I77" s="182"/>
      <c r="J77" s="192"/>
      <c r="K77" s="118"/>
      <c r="L77" s="191"/>
      <c r="M77" s="192"/>
      <c r="N77" s="182"/>
      <c r="O77" s="182"/>
      <c r="P77" s="176"/>
      <c r="Q77" s="176"/>
      <c r="R77" s="176"/>
      <c r="S77" s="176"/>
      <c r="T77" s="176"/>
      <c r="U77" s="176"/>
      <c r="V77" s="176"/>
      <c r="W77" s="176"/>
      <c r="X77" s="176"/>
      <c r="Y77" s="176"/>
      <c r="Z77" s="176"/>
      <c r="AA77" s="187"/>
      <c r="AB77" s="186"/>
      <c r="AC77" s="176"/>
      <c r="AD77" s="176"/>
      <c r="AE77" s="176"/>
      <c r="AF77" s="176"/>
      <c r="AG77" s="179"/>
      <c r="AH77" s="178"/>
      <c r="AI77" s="178"/>
      <c r="AJ77" s="118"/>
      <c r="AK77" s="118"/>
      <c r="AL77" s="118"/>
      <c r="AM77" s="118"/>
      <c r="AN77" s="118"/>
      <c r="AO77" s="118"/>
      <c r="AP77" s="118"/>
      <c r="AQ77" s="118"/>
      <c r="AR77" s="118"/>
      <c r="AS77" s="118"/>
      <c r="AT77" s="118"/>
      <c r="AU77" s="118"/>
      <c r="AV77" s="138"/>
      <c r="AW77" s="128"/>
      <c r="AX77" s="129"/>
      <c r="AY77" s="129"/>
      <c r="AZ77" s="130"/>
    </row>
    <row r="78" spans="1:52" x14ac:dyDescent="0.25">
      <c r="A78" s="198"/>
      <c r="B78" s="199"/>
      <c r="C78" s="199"/>
      <c r="D78" s="182"/>
      <c r="E78" s="182"/>
      <c r="F78" s="58" t="s">
        <v>370</v>
      </c>
      <c r="G78" s="192"/>
      <c r="H78" s="182"/>
      <c r="I78" s="182"/>
      <c r="J78" s="192"/>
      <c r="K78" s="118"/>
      <c r="L78" s="191"/>
      <c r="M78" s="192"/>
      <c r="N78" s="182"/>
      <c r="O78" s="182"/>
      <c r="P78" s="176"/>
      <c r="Q78" s="176"/>
      <c r="R78" s="176"/>
      <c r="S78" s="176"/>
      <c r="T78" s="176"/>
      <c r="U78" s="176"/>
      <c r="V78" s="176"/>
      <c r="W78" s="176"/>
      <c r="X78" s="176"/>
      <c r="Y78" s="176"/>
      <c r="Z78" s="176"/>
      <c r="AA78" s="187"/>
      <c r="AB78" s="186"/>
      <c r="AC78" s="176"/>
      <c r="AD78" s="176"/>
      <c r="AE78" s="176"/>
      <c r="AF78" s="176"/>
      <c r="AG78" s="179"/>
      <c r="AH78" s="178"/>
      <c r="AI78" s="178"/>
      <c r="AJ78" s="118"/>
      <c r="AK78" s="118"/>
      <c r="AL78" s="118"/>
      <c r="AM78" s="118"/>
      <c r="AN78" s="118"/>
      <c r="AO78" s="118"/>
      <c r="AP78" s="118"/>
      <c r="AQ78" s="118"/>
      <c r="AR78" s="118"/>
      <c r="AS78" s="118"/>
      <c r="AT78" s="118"/>
      <c r="AU78" s="118"/>
      <c r="AV78" s="138"/>
      <c r="AW78" s="128"/>
      <c r="AX78" s="129"/>
      <c r="AY78" s="129"/>
      <c r="AZ78" s="130"/>
    </row>
    <row r="79" spans="1:52" x14ac:dyDescent="0.25">
      <c r="A79" s="198"/>
      <c r="B79" s="199"/>
      <c r="C79" s="199"/>
      <c r="D79" s="182"/>
      <c r="E79" s="182"/>
      <c r="F79" s="58" t="s">
        <v>371</v>
      </c>
      <c r="G79" s="192"/>
      <c r="H79" s="182"/>
      <c r="I79" s="182"/>
      <c r="J79" s="192"/>
      <c r="K79" s="118"/>
      <c r="L79" s="191"/>
      <c r="M79" s="192"/>
      <c r="N79" s="182"/>
      <c r="O79" s="182"/>
      <c r="P79" s="176"/>
      <c r="Q79" s="176"/>
      <c r="R79" s="176"/>
      <c r="S79" s="176"/>
      <c r="T79" s="176"/>
      <c r="U79" s="176"/>
      <c r="V79" s="176"/>
      <c r="W79" s="176"/>
      <c r="X79" s="176"/>
      <c r="Y79" s="176"/>
      <c r="Z79" s="176"/>
      <c r="AA79" s="187"/>
      <c r="AB79" s="186"/>
      <c r="AC79" s="176"/>
      <c r="AD79" s="176"/>
      <c r="AE79" s="176"/>
      <c r="AF79" s="176"/>
      <c r="AG79" s="179"/>
      <c r="AH79" s="178"/>
      <c r="AI79" s="178"/>
      <c r="AJ79" s="118"/>
      <c r="AK79" s="118"/>
      <c r="AL79" s="118"/>
      <c r="AM79" s="118"/>
      <c r="AN79" s="118"/>
      <c r="AO79" s="118"/>
      <c r="AP79" s="118"/>
      <c r="AQ79" s="118"/>
      <c r="AR79" s="118"/>
      <c r="AS79" s="118"/>
      <c r="AT79" s="118"/>
      <c r="AU79" s="118"/>
      <c r="AV79" s="138"/>
      <c r="AW79" s="131"/>
      <c r="AX79" s="132"/>
      <c r="AY79" s="132"/>
      <c r="AZ79" s="133"/>
    </row>
    <row r="80" spans="1:52" ht="297" customHeight="1" x14ac:dyDescent="0.25">
      <c r="A80" s="198">
        <v>33</v>
      </c>
      <c r="B80" s="199" t="s">
        <v>175</v>
      </c>
      <c r="C80" s="199" t="s">
        <v>59</v>
      </c>
      <c r="D80" s="182" t="s">
        <v>16</v>
      </c>
      <c r="E80" s="118"/>
      <c r="F80" s="58" t="s">
        <v>359</v>
      </c>
      <c r="G80" s="192" t="s">
        <v>321</v>
      </c>
      <c r="H80" s="182" t="s">
        <v>201</v>
      </c>
      <c r="I80" s="182" t="s">
        <v>200</v>
      </c>
      <c r="J80" s="192" t="s">
        <v>222</v>
      </c>
      <c r="K80" s="118" t="s">
        <v>223</v>
      </c>
      <c r="L80" s="191" t="s">
        <v>201</v>
      </c>
      <c r="M80" s="192" t="s">
        <v>236</v>
      </c>
      <c r="N80" s="182">
        <v>4</v>
      </c>
      <c r="O80" s="182">
        <v>4</v>
      </c>
      <c r="P80" s="176">
        <v>3</v>
      </c>
      <c r="Q80" s="176">
        <v>4</v>
      </c>
      <c r="R80" s="176">
        <v>3</v>
      </c>
      <c r="S80" s="176">
        <v>3</v>
      </c>
      <c r="T80" s="176">
        <v>5</v>
      </c>
      <c r="U80" s="176">
        <v>1</v>
      </c>
      <c r="V80" s="176">
        <f t="shared" si="3"/>
        <v>3.5000000000000004</v>
      </c>
      <c r="W80" s="176">
        <v>5</v>
      </c>
      <c r="X80" s="176">
        <v>4</v>
      </c>
      <c r="Y80" s="176">
        <v>5</v>
      </c>
      <c r="Z80" s="176">
        <f t="shared" si="4"/>
        <v>4.8</v>
      </c>
      <c r="AA80" s="141">
        <f t="shared" ref="AA80:AA111" si="6">V80*Z80</f>
        <v>16.8</v>
      </c>
      <c r="AB80" s="186" t="s">
        <v>476</v>
      </c>
      <c r="AC80" s="177" t="s">
        <v>311</v>
      </c>
      <c r="AD80" s="176">
        <v>10</v>
      </c>
      <c r="AE80" s="176">
        <v>0</v>
      </c>
      <c r="AF80" s="176">
        <f t="shared" ref="AF80:AF124" si="7">AD80-AE80</f>
        <v>10</v>
      </c>
      <c r="AG80" s="179">
        <f t="shared" ref="AG80:AG124" si="8">IF(AA80-AF80&gt;0.1,AA80-AF80,IF(AA80-AF80&lt;=0.1,0.1))</f>
        <v>6.8000000000000007</v>
      </c>
      <c r="AH80" s="178" t="str">
        <f t="shared" ref="AH80:AH111" si="9">IF(AG80="","",IF(AG80&gt;20,"A",IF(AG80&gt;15,"M/A",IF(AG80&gt;8,"M",IF(AG80&gt;3,"M/B",IF(AG80&gt;2,"B","R"))))))</f>
        <v>M/B</v>
      </c>
      <c r="AI80" s="178" t="s">
        <v>269</v>
      </c>
      <c r="AJ80" s="118" t="s">
        <v>311</v>
      </c>
      <c r="AK80" s="118" t="s">
        <v>311</v>
      </c>
      <c r="AL80" s="118" t="s">
        <v>311</v>
      </c>
      <c r="AM80" s="118" t="s">
        <v>311</v>
      </c>
      <c r="AN80" s="118" t="s">
        <v>311</v>
      </c>
      <c r="AO80" s="118" t="s">
        <v>311</v>
      </c>
      <c r="AP80" s="118" t="s">
        <v>311</v>
      </c>
      <c r="AQ80" s="118" t="s">
        <v>311</v>
      </c>
      <c r="AR80" s="118" t="s">
        <v>311</v>
      </c>
      <c r="AS80" s="118" t="s">
        <v>311</v>
      </c>
      <c r="AT80" s="118" t="s">
        <v>311</v>
      </c>
      <c r="AU80" s="118" t="s">
        <v>311</v>
      </c>
      <c r="AV80" s="138" t="s">
        <v>311</v>
      </c>
      <c r="AW80" s="125" t="s">
        <v>450</v>
      </c>
      <c r="AX80" s="126"/>
      <c r="AY80" s="126"/>
      <c r="AZ80" s="127"/>
    </row>
    <row r="81" spans="1:52" ht="24" x14ac:dyDescent="0.25">
      <c r="A81" s="198"/>
      <c r="B81" s="199"/>
      <c r="C81" s="199"/>
      <c r="D81" s="182"/>
      <c r="E81" s="118"/>
      <c r="F81" s="58" t="s">
        <v>366</v>
      </c>
      <c r="G81" s="192"/>
      <c r="H81" s="182"/>
      <c r="I81" s="182"/>
      <c r="J81" s="192"/>
      <c r="K81" s="118"/>
      <c r="L81" s="191"/>
      <c r="M81" s="192"/>
      <c r="N81" s="182"/>
      <c r="O81" s="182"/>
      <c r="P81" s="176"/>
      <c r="Q81" s="176"/>
      <c r="R81" s="176"/>
      <c r="S81" s="176"/>
      <c r="T81" s="176"/>
      <c r="U81" s="176"/>
      <c r="V81" s="176"/>
      <c r="W81" s="176"/>
      <c r="X81" s="176"/>
      <c r="Y81" s="176"/>
      <c r="Z81" s="176"/>
      <c r="AA81" s="174"/>
      <c r="AB81" s="186"/>
      <c r="AC81" s="176"/>
      <c r="AD81" s="176"/>
      <c r="AE81" s="176"/>
      <c r="AF81" s="176"/>
      <c r="AG81" s="179"/>
      <c r="AH81" s="178"/>
      <c r="AI81" s="178"/>
      <c r="AJ81" s="118"/>
      <c r="AK81" s="118"/>
      <c r="AL81" s="118"/>
      <c r="AM81" s="118"/>
      <c r="AN81" s="118"/>
      <c r="AO81" s="118"/>
      <c r="AP81" s="118"/>
      <c r="AQ81" s="118"/>
      <c r="AR81" s="118"/>
      <c r="AS81" s="118"/>
      <c r="AT81" s="118"/>
      <c r="AU81" s="118"/>
      <c r="AV81" s="138"/>
      <c r="AW81" s="128"/>
      <c r="AX81" s="129"/>
      <c r="AY81" s="129"/>
      <c r="AZ81" s="130"/>
    </row>
    <row r="82" spans="1:52" x14ac:dyDescent="0.25">
      <c r="A82" s="198"/>
      <c r="B82" s="199"/>
      <c r="C82" s="199"/>
      <c r="D82" s="182"/>
      <c r="E82" s="118"/>
      <c r="F82" s="58" t="s">
        <v>370</v>
      </c>
      <c r="G82" s="192"/>
      <c r="H82" s="182"/>
      <c r="I82" s="182"/>
      <c r="J82" s="192"/>
      <c r="K82" s="118"/>
      <c r="L82" s="191"/>
      <c r="M82" s="192"/>
      <c r="N82" s="182"/>
      <c r="O82" s="182"/>
      <c r="P82" s="176"/>
      <c r="Q82" s="176"/>
      <c r="R82" s="176"/>
      <c r="S82" s="176"/>
      <c r="T82" s="176"/>
      <c r="U82" s="176"/>
      <c r="V82" s="176"/>
      <c r="W82" s="176"/>
      <c r="X82" s="176"/>
      <c r="Y82" s="176"/>
      <c r="Z82" s="176"/>
      <c r="AA82" s="142"/>
      <c r="AB82" s="186"/>
      <c r="AC82" s="176"/>
      <c r="AD82" s="176"/>
      <c r="AE82" s="176"/>
      <c r="AF82" s="176"/>
      <c r="AG82" s="179"/>
      <c r="AH82" s="178"/>
      <c r="AI82" s="178"/>
      <c r="AJ82" s="118"/>
      <c r="AK82" s="118"/>
      <c r="AL82" s="118"/>
      <c r="AM82" s="118"/>
      <c r="AN82" s="118"/>
      <c r="AO82" s="118"/>
      <c r="AP82" s="118"/>
      <c r="AQ82" s="118"/>
      <c r="AR82" s="118"/>
      <c r="AS82" s="118"/>
      <c r="AT82" s="118"/>
      <c r="AU82" s="118"/>
      <c r="AV82" s="138"/>
      <c r="AW82" s="131"/>
      <c r="AX82" s="132"/>
      <c r="AY82" s="132"/>
      <c r="AZ82" s="133"/>
    </row>
    <row r="83" spans="1:52" ht="222.6" customHeight="1" x14ac:dyDescent="0.25">
      <c r="A83" s="71">
        <v>34</v>
      </c>
      <c r="B83" s="55" t="s">
        <v>176</v>
      </c>
      <c r="C83" s="55" t="s">
        <v>59</v>
      </c>
      <c r="D83" s="50" t="s">
        <v>122</v>
      </c>
      <c r="E83" s="58"/>
      <c r="F83" s="58" t="s">
        <v>357</v>
      </c>
      <c r="G83" s="58" t="s">
        <v>321</v>
      </c>
      <c r="H83" s="50" t="s">
        <v>201</v>
      </c>
      <c r="I83" s="50" t="s">
        <v>200</v>
      </c>
      <c r="J83" s="58" t="s">
        <v>222</v>
      </c>
      <c r="K83" s="49" t="s">
        <v>223</v>
      </c>
      <c r="L83" s="60" t="s">
        <v>201</v>
      </c>
      <c r="M83" s="53" t="s">
        <v>237</v>
      </c>
      <c r="N83" s="50">
        <v>3</v>
      </c>
      <c r="O83" s="50">
        <v>1</v>
      </c>
      <c r="P83" s="45">
        <v>5</v>
      </c>
      <c r="Q83" s="45">
        <v>4</v>
      </c>
      <c r="R83" s="45">
        <v>3</v>
      </c>
      <c r="S83" s="45">
        <v>3</v>
      </c>
      <c r="T83" s="45">
        <v>5</v>
      </c>
      <c r="U83" s="45">
        <v>1</v>
      </c>
      <c r="V83" s="45">
        <f t="shared" si="3"/>
        <v>2.9</v>
      </c>
      <c r="W83" s="45">
        <v>5</v>
      </c>
      <c r="X83" s="45">
        <v>4</v>
      </c>
      <c r="Y83" s="45">
        <v>5</v>
      </c>
      <c r="Z83" s="45">
        <f t="shared" si="4"/>
        <v>4.8</v>
      </c>
      <c r="AA83" s="56">
        <f t="shared" si="6"/>
        <v>13.92</v>
      </c>
      <c r="AB83" s="52" t="s">
        <v>478</v>
      </c>
      <c r="AC83" s="72" t="s">
        <v>311</v>
      </c>
      <c r="AD83" s="45">
        <v>9</v>
      </c>
      <c r="AE83" s="45">
        <v>0</v>
      </c>
      <c r="AF83" s="45">
        <f t="shared" si="7"/>
        <v>9</v>
      </c>
      <c r="AG83" s="47">
        <f t="shared" si="8"/>
        <v>4.92</v>
      </c>
      <c r="AH83" s="46" t="str">
        <f t="shared" si="9"/>
        <v>M/B</v>
      </c>
      <c r="AI83" s="46" t="s">
        <v>269</v>
      </c>
      <c r="AJ83" s="49" t="s">
        <v>311</v>
      </c>
      <c r="AK83" s="49" t="s">
        <v>311</v>
      </c>
      <c r="AL83" s="49" t="s">
        <v>311</v>
      </c>
      <c r="AM83" s="49" t="s">
        <v>311</v>
      </c>
      <c r="AN83" s="49" t="s">
        <v>311</v>
      </c>
      <c r="AO83" s="49" t="s">
        <v>311</v>
      </c>
      <c r="AP83" s="49" t="s">
        <v>311</v>
      </c>
      <c r="AQ83" s="49" t="s">
        <v>311</v>
      </c>
      <c r="AR83" s="49" t="s">
        <v>311</v>
      </c>
      <c r="AS83" s="49" t="s">
        <v>311</v>
      </c>
      <c r="AT83" s="49" t="s">
        <v>311</v>
      </c>
      <c r="AU83" s="49" t="s">
        <v>311</v>
      </c>
      <c r="AV83" s="44" t="s">
        <v>311</v>
      </c>
      <c r="AW83" s="122" t="s">
        <v>450</v>
      </c>
      <c r="AX83" s="123"/>
      <c r="AY83" s="123"/>
      <c r="AZ83" s="124"/>
    </row>
    <row r="84" spans="1:52" ht="220.15" customHeight="1" x14ac:dyDescent="0.25">
      <c r="A84" s="198">
        <v>35</v>
      </c>
      <c r="B84" s="199" t="s">
        <v>176</v>
      </c>
      <c r="C84" s="199" t="s">
        <v>59</v>
      </c>
      <c r="D84" s="182" t="s">
        <v>116</v>
      </c>
      <c r="E84" s="118"/>
      <c r="F84" s="58" t="s">
        <v>359</v>
      </c>
      <c r="G84" s="192" t="s">
        <v>321</v>
      </c>
      <c r="H84" s="182" t="s">
        <v>201</v>
      </c>
      <c r="I84" s="182" t="s">
        <v>200</v>
      </c>
      <c r="J84" s="192" t="s">
        <v>222</v>
      </c>
      <c r="K84" s="118" t="s">
        <v>223</v>
      </c>
      <c r="L84" s="191" t="s">
        <v>201</v>
      </c>
      <c r="M84" s="192" t="s">
        <v>238</v>
      </c>
      <c r="N84" s="182">
        <v>3</v>
      </c>
      <c r="O84" s="182">
        <v>1</v>
      </c>
      <c r="P84" s="176">
        <v>3</v>
      </c>
      <c r="Q84" s="176">
        <v>4</v>
      </c>
      <c r="R84" s="176">
        <v>3</v>
      </c>
      <c r="S84" s="176">
        <v>3</v>
      </c>
      <c r="T84" s="176">
        <v>5</v>
      </c>
      <c r="U84" s="176">
        <v>1</v>
      </c>
      <c r="V84" s="176">
        <f t="shared" si="3"/>
        <v>2.7</v>
      </c>
      <c r="W84" s="176">
        <v>5</v>
      </c>
      <c r="X84" s="176">
        <v>4</v>
      </c>
      <c r="Y84" s="176">
        <v>5</v>
      </c>
      <c r="Z84" s="176">
        <f t="shared" si="4"/>
        <v>4.8</v>
      </c>
      <c r="AA84" s="187">
        <f t="shared" si="6"/>
        <v>12.96</v>
      </c>
      <c r="AB84" s="184" t="s">
        <v>474</v>
      </c>
      <c r="AC84" s="177" t="s">
        <v>311</v>
      </c>
      <c r="AD84" s="176">
        <v>9</v>
      </c>
      <c r="AE84" s="176">
        <v>0</v>
      </c>
      <c r="AF84" s="176">
        <f t="shared" si="7"/>
        <v>9</v>
      </c>
      <c r="AG84" s="179">
        <f t="shared" si="8"/>
        <v>3.9600000000000009</v>
      </c>
      <c r="AH84" s="178" t="str">
        <f t="shared" si="9"/>
        <v>M/B</v>
      </c>
      <c r="AI84" s="178" t="s">
        <v>269</v>
      </c>
      <c r="AJ84" s="118" t="s">
        <v>311</v>
      </c>
      <c r="AK84" s="118" t="s">
        <v>311</v>
      </c>
      <c r="AL84" s="138" t="s">
        <v>311</v>
      </c>
      <c r="AM84" s="138" t="s">
        <v>311</v>
      </c>
      <c r="AN84" s="138" t="s">
        <v>311</v>
      </c>
      <c r="AO84" s="138" t="s">
        <v>311</v>
      </c>
      <c r="AP84" s="138" t="s">
        <v>311</v>
      </c>
      <c r="AQ84" s="138" t="s">
        <v>311</v>
      </c>
      <c r="AR84" s="138" t="s">
        <v>311</v>
      </c>
      <c r="AS84" s="138" t="s">
        <v>311</v>
      </c>
      <c r="AT84" s="138" t="s">
        <v>311</v>
      </c>
      <c r="AU84" s="138" t="s">
        <v>311</v>
      </c>
      <c r="AV84" s="138" t="s">
        <v>311</v>
      </c>
      <c r="AW84" s="125" t="s">
        <v>450</v>
      </c>
      <c r="AX84" s="126"/>
      <c r="AY84" s="126"/>
      <c r="AZ84" s="127"/>
    </row>
    <row r="85" spans="1:52" ht="24" x14ac:dyDescent="0.25">
      <c r="A85" s="198"/>
      <c r="B85" s="199"/>
      <c r="C85" s="199"/>
      <c r="D85" s="182"/>
      <c r="E85" s="118"/>
      <c r="F85" s="58" t="s">
        <v>366</v>
      </c>
      <c r="G85" s="192"/>
      <c r="H85" s="182"/>
      <c r="I85" s="182"/>
      <c r="J85" s="192"/>
      <c r="K85" s="118"/>
      <c r="L85" s="191"/>
      <c r="M85" s="192"/>
      <c r="N85" s="182"/>
      <c r="O85" s="182"/>
      <c r="P85" s="176"/>
      <c r="Q85" s="176"/>
      <c r="R85" s="176"/>
      <c r="S85" s="176"/>
      <c r="T85" s="176"/>
      <c r="U85" s="176"/>
      <c r="V85" s="176"/>
      <c r="W85" s="176"/>
      <c r="X85" s="176"/>
      <c r="Y85" s="176"/>
      <c r="Z85" s="176"/>
      <c r="AA85" s="187"/>
      <c r="AB85" s="184"/>
      <c r="AC85" s="176"/>
      <c r="AD85" s="176"/>
      <c r="AE85" s="176"/>
      <c r="AF85" s="176"/>
      <c r="AG85" s="179"/>
      <c r="AH85" s="178"/>
      <c r="AI85" s="178"/>
      <c r="AJ85" s="118"/>
      <c r="AK85" s="118"/>
      <c r="AL85" s="138"/>
      <c r="AM85" s="138"/>
      <c r="AN85" s="138"/>
      <c r="AO85" s="138"/>
      <c r="AP85" s="138"/>
      <c r="AQ85" s="138"/>
      <c r="AR85" s="138"/>
      <c r="AS85" s="138"/>
      <c r="AT85" s="138"/>
      <c r="AU85" s="138"/>
      <c r="AV85" s="138"/>
      <c r="AW85" s="128"/>
      <c r="AX85" s="129"/>
      <c r="AY85" s="129"/>
      <c r="AZ85" s="130"/>
    </row>
    <row r="86" spans="1:52" x14ac:dyDescent="0.25">
      <c r="A86" s="198"/>
      <c r="B86" s="199"/>
      <c r="C86" s="199"/>
      <c r="D86" s="182"/>
      <c r="E86" s="118"/>
      <c r="F86" s="58" t="s">
        <v>370</v>
      </c>
      <c r="G86" s="192"/>
      <c r="H86" s="182"/>
      <c r="I86" s="182"/>
      <c r="J86" s="192"/>
      <c r="K86" s="118"/>
      <c r="L86" s="191"/>
      <c r="M86" s="192"/>
      <c r="N86" s="182"/>
      <c r="O86" s="182"/>
      <c r="P86" s="176"/>
      <c r="Q86" s="176"/>
      <c r="R86" s="176"/>
      <c r="S86" s="176"/>
      <c r="T86" s="176"/>
      <c r="U86" s="176"/>
      <c r="V86" s="176"/>
      <c r="W86" s="176"/>
      <c r="X86" s="176"/>
      <c r="Y86" s="176"/>
      <c r="Z86" s="176"/>
      <c r="AA86" s="187"/>
      <c r="AB86" s="184"/>
      <c r="AC86" s="176"/>
      <c r="AD86" s="176"/>
      <c r="AE86" s="176"/>
      <c r="AF86" s="176"/>
      <c r="AG86" s="179"/>
      <c r="AH86" s="178"/>
      <c r="AI86" s="178"/>
      <c r="AJ86" s="118"/>
      <c r="AK86" s="118"/>
      <c r="AL86" s="138"/>
      <c r="AM86" s="138"/>
      <c r="AN86" s="138"/>
      <c r="AO86" s="138"/>
      <c r="AP86" s="138"/>
      <c r="AQ86" s="138"/>
      <c r="AR86" s="138"/>
      <c r="AS86" s="138"/>
      <c r="AT86" s="138"/>
      <c r="AU86" s="138"/>
      <c r="AV86" s="138"/>
      <c r="AW86" s="131"/>
      <c r="AX86" s="132"/>
      <c r="AY86" s="132"/>
      <c r="AZ86" s="133"/>
    </row>
    <row r="87" spans="1:52" ht="229.15" customHeight="1" x14ac:dyDescent="0.25">
      <c r="A87" s="198">
        <v>36</v>
      </c>
      <c r="B87" s="199" t="s">
        <v>176</v>
      </c>
      <c r="C87" s="199" t="s">
        <v>59</v>
      </c>
      <c r="D87" s="182" t="s">
        <v>118</v>
      </c>
      <c r="E87" s="118"/>
      <c r="F87" s="58" t="s">
        <v>359</v>
      </c>
      <c r="G87" s="192" t="s">
        <v>321</v>
      </c>
      <c r="H87" s="182" t="s">
        <v>201</v>
      </c>
      <c r="I87" s="182" t="s">
        <v>200</v>
      </c>
      <c r="J87" s="192" t="s">
        <v>222</v>
      </c>
      <c r="K87" s="118" t="s">
        <v>223</v>
      </c>
      <c r="L87" s="191" t="s">
        <v>201</v>
      </c>
      <c r="M87" s="192" t="s">
        <v>239</v>
      </c>
      <c r="N87" s="182">
        <v>2</v>
      </c>
      <c r="O87" s="182">
        <v>1</v>
      </c>
      <c r="P87" s="176">
        <v>3</v>
      </c>
      <c r="Q87" s="176">
        <v>4</v>
      </c>
      <c r="R87" s="176">
        <v>3</v>
      </c>
      <c r="S87" s="176">
        <v>3</v>
      </c>
      <c r="T87" s="176">
        <v>5</v>
      </c>
      <c r="U87" s="176">
        <v>1</v>
      </c>
      <c r="V87" s="176">
        <f t="shared" si="3"/>
        <v>2.5000000000000004</v>
      </c>
      <c r="W87" s="176">
        <v>5</v>
      </c>
      <c r="X87" s="176">
        <v>4</v>
      </c>
      <c r="Y87" s="176">
        <v>5</v>
      </c>
      <c r="Z87" s="176">
        <f t="shared" si="4"/>
        <v>4.8</v>
      </c>
      <c r="AA87" s="187">
        <f t="shared" si="6"/>
        <v>12.000000000000002</v>
      </c>
      <c r="AB87" s="186" t="s">
        <v>474</v>
      </c>
      <c r="AC87" s="177" t="s">
        <v>311</v>
      </c>
      <c r="AD87" s="176">
        <v>9</v>
      </c>
      <c r="AE87" s="176">
        <v>0</v>
      </c>
      <c r="AF87" s="176">
        <f t="shared" si="7"/>
        <v>9</v>
      </c>
      <c r="AG87" s="179">
        <f t="shared" si="8"/>
        <v>3.0000000000000018</v>
      </c>
      <c r="AH87" s="178" t="str">
        <f t="shared" si="9"/>
        <v>B</v>
      </c>
      <c r="AI87" s="178" t="s">
        <v>269</v>
      </c>
      <c r="AJ87" s="118" t="s">
        <v>311</v>
      </c>
      <c r="AK87" s="118" t="s">
        <v>311</v>
      </c>
      <c r="AL87" s="138" t="s">
        <v>311</v>
      </c>
      <c r="AM87" s="138" t="s">
        <v>311</v>
      </c>
      <c r="AN87" s="138" t="s">
        <v>311</v>
      </c>
      <c r="AO87" s="138" t="s">
        <v>311</v>
      </c>
      <c r="AP87" s="138" t="s">
        <v>311</v>
      </c>
      <c r="AQ87" s="138" t="s">
        <v>311</v>
      </c>
      <c r="AR87" s="138" t="s">
        <v>311</v>
      </c>
      <c r="AS87" s="138" t="s">
        <v>311</v>
      </c>
      <c r="AT87" s="138" t="s">
        <v>311</v>
      </c>
      <c r="AU87" s="138" t="s">
        <v>311</v>
      </c>
      <c r="AV87" s="138" t="s">
        <v>311</v>
      </c>
      <c r="AW87" s="125" t="s">
        <v>450</v>
      </c>
      <c r="AX87" s="126"/>
      <c r="AY87" s="126"/>
      <c r="AZ87" s="127"/>
    </row>
    <row r="88" spans="1:52" ht="24" x14ac:dyDescent="0.25">
      <c r="A88" s="198"/>
      <c r="B88" s="199"/>
      <c r="C88" s="199"/>
      <c r="D88" s="182"/>
      <c r="E88" s="118"/>
      <c r="F88" s="58" t="s">
        <v>366</v>
      </c>
      <c r="G88" s="192"/>
      <c r="H88" s="182"/>
      <c r="I88" s="182"/>
      <c r="J88" s="192"/>
      <c r="K88" s="118"/>
      <c r="L88" s="191"/>
      <c r="M88" s="192"/>
      <c r="N88" s="182"/>
      <c r="O88" s="182"/>
      <c r="P88" s="176"/>
      <c r="Q88" s="176"/>
      <c r="R88" s="176"/>
      <c r="S88" s="176"/>
      <c r="T88" s="176"/>
      <c r="U88" s="176"/>
      <c r="V88" s="176"/>
      <c r="W88" s="176"/>
      <c r="X88" s="176"/>
      <c r="Y88" s="176"/>
      <c r="Z88" s="176"/>
      <c r="AA88" s="187"/>
      <c r="AB88" s="186"/>
      <c r="AC88" s="176"/>
      <c r="AD88" s="176"/>
      <c r="AE88" s="176"/>
      <c r="AF88" s="176"/>
      <c r="AG88" s="179"/>
      <c r="AH88" s="178"/>
      <c r="AI88" s="178"/>
      <c r="AJ88" s="118"/>
      <c r="AK88" s="118"/>
      <c r="AL88" s="138"/>
      <c r="AM88" s="138"/>
      <c r="AN88" s="138"/>
      <c r="AO88" s="138"/>
      <c r="AP88" s="138"/>
      <c r="AQ88" s="138"/>
      <c r="AR88" s="138"/>
      <c r="AS88" s="138"/>
      <c r="AT88" s="138"/>
      <c r="AU88" s="138"/>
      <c r="AV88" s="138"/>
      <c r="AW88" s="128"/>
      <c r="AX88" s="129"/>
      <c r="AY88" s="129"/>
      <c r="AZ88" s="130"/>
    </row>
    <row r="89" spans="1:52" x14ac:dyDescent="0.25">
      <c r="A89" s="198"/>
      <c r="B89" s="199"/>
      <c r="C89" s="199"/>
      <c r="D89" s="182"/>
      <c r="E89" s="118"/>
      <c r="F89" s="58" t="s">
        <v>370</v>
      </c>
      <c r="G89" s="192"/>
      <c r="H89" s="182"/>
      <c r="I89" s="182"/>
      <c r="J89" s="192"/>
      <c r="K89" s="118"/>
      <c r="L89" s="191"/>
      <c r="M89" s="192"/>
      <c r="N89" s="182"/>
      <c r="O89" s="182"/>
      <c r="P89" s="176"/>
      <c r="Q89" s="176"/>
      <c r="R89" s="176"/>
      <c r="S89" s="176"/>
      <c r="T89" s="176"/>
      <c r="U89" s="176"/>
      <c r="V89" s="176"/>
      <c r="W89" s="176"/>
      <c r="X89" s="176"/>
      <c r="Y89" s="176"/>
      <c r="Z89" s="176"/>
      <c r="AA89" s="187"/>
      <c r="AB89" s="186"/>
      <c r="AC89" s="176"/>
      <c r="AD89" s="176"/>
      <c r="AE89" s="176"/>
      <c r="AF89" s="176"/>
      <c r="AG89" s="179"/>
      <c r="AH89" s="178"/>
      <c r="AI89" s="178"/>
      <c r="AJ89" s="118"/>
      <c r="AK89" s="118"/>
      <c r="AL89" s="138"/>
      <c r="AM89" s="138"/>
      <c r="AN89" s="138"/>
      <c r="AO89" s="138"/>
      <c r="AP89" s="138"/>
      <c r="AQ89" s="138"/>
      <c r="AR89" s="138"/>
      <c r="AS89" s="138"/>
      <c r="AT89" s="138"/>
      <c r="AU89" s="138"/>
      <c r="AV89" s="138"/>
      <c r="AW89" s="131"/>
      <c r="AX89" s="132"/>
      <c r="AY89" s="132"/>
      <c r="AZ89" s="133"/>
    </row>
    <row r="90" spans="1:52" ht="229.15" customHeight="1" x14ac:dyDescent="0.25">
      <c r="A90" s="198">
        <v>37</v>
      </c>
      <c r="B90" s="199" t="s">
        <v>176</v>
      </c>
      <c r="C90" s="199" t="s">
        <v>59</v>
      </c>
      <c r="D90" s="182" t="s">
        <v>299</v>
      </c>
      <c r="E90" s="192" t="s">
        <v>312</v>
      </c>
      <c r="F90" s="58" t="s">
        <v>357</v>
      </c>
      <c r="G90" s="192" t="s">
        <v>321</v>
      </c>
      <c r="H90" s="182" t="s">
        <v>201</v>
      </c>
      <c r="I90" s="182" t="s">
        <v>200</v>
      </c>
      <c r="J90" s="192" t="s">
        <v>222</v>
      </c>
      <c r="K90" s="118" t="s">
        <v>223</v>
      </c>
      <c r="L90" s="191" t="s">
        <v>201</v>
      </c>
      <c r="M90" s="192" t="s">
        <v>300</v>
      </c>
      <c r="N90" s="182">
        <v>3</v>
      </c>
      <c r="O90" s="182">
        <v>1</v>
      </c>
      <c r="P90" s="176">
        <v>3</v>
      </c>
      <c r="Q90" s="176">
        <v>4</v>
      </c>
      <c r="R90" s="176">
        <v>3</v>
      </c>
      <c r="S90" s="176">
        <v>3</v>
      </c>
      <c r="T90" s="176">
        <v>5</v>
      </c>
      <c r="U90" s="176">
        <v>1</v>
      </c>
      <c r="V90" s="176">
        <f t="shared" si="3"/>
        <v>2.7</v>
      </c>
      <c r="W90" s="176">
        <v>5</v>
      </c>
      <c r="X90" s="176">
        <v>4</v>
      </c>
      <c r="Y90" s="176">
        <v>5</v>
      </c>
      <c r="Z90" s="176">
        <f t="shared" si="4"/>
        <v>4.8</v>
      </c>
      <c r="AA90" s="187">
        <f t="shared" si="6"/>
        <v>12.96</v>
      </c>
      <c r="AB90" s="186" t="s">
        <v>474</v>
      </c>
      <c r="AC90" s="177" t="s">
        <v>311</v>
      </c>
      <c r="AD90" s="176">
        <v>8</v>
      </c>
      <c r="AE90" s="176">
        <v>0</v>
      </c>
      <c r="AF90" s="176">
        <f t="shared" si="7"/>
        <v>8</v>
      </c>
      <c r="AG90" s="179">
        <f t="shared" si="8"/>
        <v>4.9600000000000009</v>
      </c>
      <c r="AH90" s="178" t="str">
        <f t="shared" si="9"/>
        <v>M/B</v>
      </c>
      <c r="AI90" s="178" t="s">
        <v>269</v>
      </c>
      <c r="AJ90" s="118" t="s">
        <v>311</v>
      </c>
      <c r="AK90" s="118" t="s">
        <v>311</v>
      </c>
      <c r="AL90" s="138" t="s">
        <v>311</v>
      </c>
      <c r="AM90" s="138" t="s">
        <v>311</v>
      </c>
      <c r="AN90" s="138" t="s">
        <v>311</v>
      </c>
      <c r="AO90" s="138" t="s">
        <v>311</v>
      </c>
      <c r="AP90" s="138" t="s">
        <v>311</v>
      </c>
      <c r="AQ90" s="138" t="s">
        <v>311</v>
      </c>
      <c r="AR90" s="138" t="s">
        <v>311</v>
      </c>
      <c r="AS90" s="138" t="s">
        <v>311</v>
      </c>
      <c r="AT90" s="138" t="s">
        <v>311</v>
      </c>
      <c r="AU90" s="138" t="s">
        <v>311</v>
      </c>
      <c r="AV90" s="138" t="s">
        <v>311</v>
      </c>
      <c r="AW90" s="125" t="s">
        <v>450</v>
      </c>
      <c r="AX90" s="126"/>
      <c r="AY90" s="126"/>
      <c r="AZ90" s="127"/>
    </row>
    <row r="91" spans="1:52" x14ac:dyDescent="0.25">
      <c r="A91" s="198"/>
      <c r="B91" s="199"/>
      <c r="C91" s="199"/>
      <c r="D91" s="182"/>
      <c r="E91" s="192"/>
      <c r="F91" s="58" t="s">
        <v>359</v>
      </c>
      <c r="G91" s="192"/>
      <c r="H91" s="182"/>
      <c r="I91" s="182"/>
      <c r="J91" s="192"/>
      <c r="K91" s="118"/>
      <c r="L91" s="191"/>
      <c r="M91" s="192"/>
      <c r="N91" s="182"/>
      <c r="O91" s="182"/>
      <c r="P91" s="176"/>
      <c r="Q91" s="176"/>
      <c r="R91" s="176"/>
      <c r="S91" s="176"/>
      <c r="T91" s="176"/>
      <c r="U91" s="176"/>
      <c r="V91" s="176"/>
      <c r="W91" s="176"/>
      <c r="X91" s="176"/>
      <c r="Y91" s="176"/>
      <c r="Z91" s="176"/>
      <c r="AA91" s="187"/>
      <c r="AB91" s="186"/>
      <c r="AC91" s="176"/>
      <c r="AD91" s="176"/>
      <c r="AE91" s="176"/>
      <c r="AF91" s="176"/>
      <c r="AG91" s="179"/>
      <c r="AH91" s="178"/>
      <c r="AI91" s="178"/>
      <c r="AJ91" s="118"/>
      <c r="AK91" s="118"/>
      <c r="AL91" s="138"/>
      <c r="AM91" s="138"/>
      <c r="AN91" s="138"/>
      <c r="AO91" s="138"/>
      <c r="AP91" s="138"/>
      <c r="AQ91" s="138"/>
      <c r="AR91" s="138"/>
      <c r="AS91" s="138"/>
      <c r="AT91" s="138"/>
      <c r="AU91" s="138"/>
      <c r="AV91" s="138"/>
      <c r="AW91" s="128"/>
      <c r="AX91" s="129"/>
      <c r="AY91" s="129"/>
      <c r="AZ91" s="130"/>
    </row>
    <row r="92" spans="1:52" ht="24" x14ac:dyDescent="0.25">
      <c r="A92" s="198"/>
      <c r="B92" s="199"/>
      <c r="C92" s="199"/>
      <c r="D92" s="182"/>
      <c r="E92" s="192"/>
      <c r="F92" s="58" t="s">
        <v>366</v>
      </c>
      <c r="G92" s="192"/>
      <c r="H92" s="182"/>
      <c r="I92" s="182"/>
      <c r="J92" s="192"/>
      <c r="K92" s="118"/>
      <c r="L92" s="191"/>
      <c r="M92" s="192"/>
      <c r="N92" s="182"/>
      <c r="O92" s="182"/>
      <c r="P92" s="176"/>
      <c r="Q92" s="176"/>
      <c r="R92" s="176"/>
      <c r="S92" s="176"/>
      <c r="T92" s="176"/>
      <c r="U92" s="176"/>
      <c r="V92" s="176"/>
      <c r="W92" s="176"/>
      <c r="X92" s="176"/>
      <c r="Y92" s="176"/>
      <c r="Z92" s="176"/>
      <c r="AA92" s="187"/>
      <c r="AB92" s="186"/>
      <c r="AC92" s="176"/>
      <c r="AD92" s="176"/>
      <c r="AE92" s="176"/>
      <c r="AF92" s="176"/>
      <c r="AG92" s="179"/>
      <c r="AH92" s="178"/>
      <c r="AI92" s="178"/>
      <c r="AJ92" s="118"/>
      <c r="AK92" s="118"/>
      <c r="AL92" s="138"/>
      <c r="AM92" s="138"/>
      <c r="AN92" s="138"/>
      <c r="AO92" s="138"/>
      <c r="AP92" s="138"/>
      <c r="AQ92" s="138"/>
      <c r="AR92" s="138"/>
      <c r="AS92" s="138"/>
      <c r="AT92" s="138"/>
      <c r="AU92" s="138"/>
      <c r="AV92" s="138"/>
      <c r="AW92" s="128"/>
      <c r="AX92" s="129"/>
      <c r="AY92" s="129"/>
      <c r="AZ92" s="130"/>
    </row>
    <row r="93" spans="1:52" x14ac:dyDescent="0.25">
      <c r="A93" s="198"/>
      <c r="B93" s="199"/>
      <c r="C93" s="199"/>
      <c r="D93" s="182"/>
      <c r="E93" s="192"/>
      <c r="F93" s="58" t="s">
        <v>370</v>
      </c>
      <c r="G93" s="192"/>
      <c r="H93" s="182"/>
      <c r="I93" s="182"/>
      <c r="J93" s="192"/>
      <c r="K93" s="118"/>
      <c r="L93" s="191"/>
      <c r="M93" s="192"/>
      <c r="N93" s="182"/>
      <c r="O93" s="182"/>
      <c r="P93" s="176"/>
      <c r="Q93" s="176"/>
      <c r="R93" s="176"/>
      <c r="S93" s="176"/>
      <c r="T93" s="176"/>
      <c r="U93" s="176"/>
      <c r="V93" s="176"/>
      <c r="W93" s="176"/>
      <c r="X93" s="176"/>
      <c r="Y93" s="176"/>
      <c r="Z93" s="176"/>
      <c r="AA93" s="187"/>
      <c r="AB93" s="186"/>
      <c r="AC93" s="176"/>
      <c r="AD93" s="176"/>
      <c r="AE93" s="176"/>
      <c r="AF93" s="176"/>
      <c r="AG93" s="179"/>
      <c r="AH93" s="178"/>
      <c r="AI93" s="178"/>
      <c r="AJ93" s="118"/>
      <c r="AK93" s="118"/>
      <c r="AL93" s="138"/>
      <c r="AM93" s="138"/>
      <c r="AN93" s="138"/>
      <c r="AO93" s="138"/>
      <c r="AP93" s="138"/>
      <c r="AQ93" s="138"/>
      <c r="AR93" s="138"/>
      <c r="AS93" s="138"/>
      <c r="AT93" s="138"/>
      <c r="AU93" s="138"/>
      <c r="AV93" s="138"/>
      <c r="AW93" s="131"/>
      <c r="AX93" s="132"/>
      <c r="AY93" s="132"/>
      <c r="AZ93" s="133"/>
    </row>
    <row r="94" spans="1:52" ht="226.9" customHeight="1" x14ac:dyDescent="0.25">
      <c r="A94" s="198">
        <v>38</v>
      </c>
      <c r="B94" s="199" t="s">
        <v>176</v>
      </c>
      <c r="C94" s="199" t="s">
        <v>59</v>
      </c>
      <c r="D94" s="182" t="s">
        <v>18</v>
      </c>
      <c r="E94" s="182"/>
      <c r="F94" s="58" t="s">
        <v>359</v>
      </c>
      <c r="G94" s="192" t="s">
        <v>321</v>
      </c>
      <c r="H94" s="182" t="s">
        <v>201</v>
      </c>
      <c r="I94" s="182" t="s">
        <v>200</v>
      </c>
      <c r="J94" s="192" t="s">
        <v>222</v>
      </c>
      <c r="K94" s="118" t="s">
        <v>223</v>
      </c>
      <c r="L94" s="191" t="s">
        <v>201</v>
      </c>
      <c r="M94" s="184" t="s">
        <v>240</v>
      </c>
      <c r="N94" s="181">
        <v>3</v>
      </c>
      <c r="O94" s="181">
        <v>4</v>
      </c>
      <c r="P94" s="176">
        <v>3</v>
      </c>
      <c r="Q94" s="176">
        <v>4</v>
      </c>
      <c r="R94" s="176">
        <v>3</v>
      </c>
      <c r="S94" s="176">
        <v>3</v>
      </c>
      <c r="T94" s="176">
        <v>5</v>
      </c>
      <c r="U94" s="176">
        <v>1</v>
      </c>
      <c r="V94" s="176">
        <f t="shared" si="3"/>
        <v>3.3000000000000003</v>
      </c>
      <c r="W94" s="176">
        <v>5</v>
      </c>
      <c r="X94" s="176">
        <v>4</v>
      </c>
      <c r="Y94" s="176">
        <v>5</v>
      </c>
      <c r="Z94" s="176">
        <f t="shared" si="4"/>
        <v>4.8</v>
      </c>
      <c r="AA94" s="187">
        <f t="shared" si="6"/>
        <v>15.84</v>
      </c>
      <c r="AB94" s="186" t="s">
        <v>479</v>
      </c>
      <c r="AC94" s="177" t="s">
        <v>311</v>
      </c>
      <c r="AD94" s="176">
        <v>10</v>
      </c>
      <c r="AE94" s="176">
        <v>0</v>
      </c>
      <c r="AF94" s="176">
        <f t="shared" si="7"/>
        <v>10</v>
      </c>
      <c r="AG94" s="179">
        <f t="shared" si="8"/>
        <v>5.84</v>
      </c>
      <c r="AH94" s="178" t="str">
        <f t="shared" si="9"/>
        <v>M/B</v>
      </c>
      <c r="AI94" s="178" t="s">
        <v>269</v>
      </c>
      <c r="AJ94" s="118" t="s">
        <v>311</v>
      </c>
      <c r="AK94" s="118" t="s">
        <v>311</v>
      </c>
      <c r="AL94" s="138" t="s">
        <v>311</v>
      </c>
      <c r="AM94" s="138" t="s">
        <v>311</v>
      </c>
      <c r="AN94" s="138" t="s">
        <v>311</v>
      </c>
      <c r="AO94" s="138" t="s">
        <v>311</v>
      </c>
      <c r="AP94" s="138" t="s">
        <v>311</v>
      </c>
      <c r="AQ94" s="138" t="s">
        <v>311</v>
      </c>
      <c r="AR94" s="138" t="s">
        <v>311</v>
      </c>
      <c r="AS94" s="138" t="s">
        <v>311</v>
      </c>
      <c r="AT94" s="138" t="s">
        <v>311</v>
      </c>
      <c r="AU94" s="138" t="s">
        <v>311</v>
      </c>
      <c r="AV94" s="138" t="s">
        <v>311</v>
      </c>
      <c r="AW94" s="125" t="s">
        <v>450</v>
      </c>
      <c r="AX94" s="126"/>
      <c r="AY94" s="126"/>
      <c r="AZ94" s="127"/>
    </row>
    <row r="95" spans="1:52" x14ac:dyDescent="0.25">
      <c r="A95" s="198"/>
      <c r="B95" s="199"/>
      <c r="C95" s="199"/>
      <c r="D95" s="182"/>
      <c r="E95" s="182"/>
      <c r="F95" s="58" t="s">
        <v>372</v>
      </c>
      <c r="G95" s="192"/>
      <c r="H95" s="182"/>
      <c r="I95" s="182"/>
      <c r="J95" s="192"/>
      <c r="K95" s="118"/>
      <c r="L95" s="191"/>
      <c r="M95" s="184"/>
      <c r="N95" s="181"/>
      <c r="O95" s="181"/>
      <c r="P95" s="176"/>
      <c r="Q95" s="176"/>
      <c r="R95" s="176"/>
      <c r="S95" s="176"/>
      <c r="T95" s="176"/>
      <c r="U95" s="176"/>
      <c r="V95" s="176"/>
      <c r="W95" s="176"/>
      <c r="X95" s="176"/>
      <c r="Y95" s="176"/>
      <c r="Z95" s="176"/>
      <c r="AA95" s="187"/>
      <c r="AB95" s="186"/>
      <c r="AC95" s="176"/>
      <c r="AD95" s="176"/>
      <c r="AE95" s="176"/>
      <c r="AF95" s="176"/>
      <c r="AG95" s="179"/>
      <c r="AH95" s="178"/>
      <c r="AI95" s="178"/>
      <c r="AJ95" s="118"/>
      <c r="AK95" s="118"/>
      <c r="AL95" s="138"/>
      <c r="AM95" s="138"/>
      <c r="AN95" s="138"/>
      <c r="AO95" s="138"/>
      <c r="AP95" s="138"/>
      <c r="AQ95" s="138"/>
      <c r="AR95" s="138"/>
      <c r="AS95" s="138"/>
      <c r="AT95" s="138"/>
      <c r="AU95" s="138"/>
      <c r="AV95" s="138"/>
      <c r="AW95" s="131"/>
      <c r="AX95" s="132"/>
      <c r="AY95" s="132"/>
      <c r="AZ95" s="133"/>
    </row>
    <row r="96" spans="1:52" ht="225.6" customHeight="1" x14ac:dyDescent="0.25">
      <c r="A96" s="198">
        <v>39</v>
      </c>
      <c r="B96" s="199" t="s">
        <v>176</v>
      </c>
      <c r="C96" s="199" t="s">
        <v>59</v>
      </c>
      <c r="D96" s="182" t="s">
        <v>19</v>
      </c>
      <c r="E96" s="182"/>
      <c r="F96" s="58" t="s">
        <v>359</v>
      </c>
      <c r="G96" s="192" t="s">
        <v>321</v>
      </c>
      <c r="H96" s="182" t="s">
        <v>201</v>
      </c>
      <c r="I96" s="182" t="s">
        <v>200</v>
      </c>
      <c r="J96" s="192" t="s">
        <v>222</v>
      </c>
      <c r="K96" s="118" t="s">
        <v>223</v>
      </c>
      <c r="L96" s="191" t="s">
        <v>201</v>
      </c>
      <c r="M96" s="184" t="s">
        <v>241</v>
      </c>
      <c r="N96" s="181">
        <v>4</v>
      </c>
      <c r="O96" s="181">
        <v>4</v>
      </c>
      <c r="P96" s="176">
        <v>3</v>
      </c>
      <c r="Q96" s="176">
        <v>4</v>
      </c>
      <c r="R96" s="176">
        <v>3</v>
      </c>
      <c r="S96" s="176">
        <v>3</v>
      </c>
      <c r="T96" s="176">
        <v>5</v>
      </c>
      <c r="U96" s="176">
        <v>1</v>
      </c>
      <c r="V96" s="176">
        <f t="shared" si="3"/>
        <v>3.5000000000000004</v>
      </c>
      <c r="W96" s="176">
        <v>5</v>
      </c>
      <c r="X96" s="176">
        <v>4</v>
      </c>
      <c r="Y96" s="176">
        <v>5</v>
      </c>
      <c r="Z96" s="176">
        <f t="shared" si="4"/>
        <v>4.8</v>
      </c>
      <c r="AA96" s="187">
        <f t="shared" si="6"/>
        <v>16.8</v>
      </c>
      <c r="AB96" s="186" t="s">
        <v>479</v>
      </c>
      <c r="AC96" s="177" t="s">
        <v>311</v>
      </c>
      <c r="AD96" s="176">
        <v>10</v>
      </c>
      <c r="AE96" s="176">
        <v>0</v>
      </c>
      <c r="AF96" s="176">
        <f t="shared" si="7"/>
        <v>10</v>
      </c>
      <c r="AG96" s="179">
        <f t="shared" si="8"/>
        <v>6.8000000000000007</v>
      </c>
      <c r="AH96" s="178" t="str">
        <f t="shared" si="9"/>
        <v>M/B</v>
      </c>
      <c r="AI96" s="178" t="s">
        <v>269</v>
      </c>
      <c r="AJ96" s="118" t="s">
        <v>311</v>
      </c>
      <c r="AK96" s="118" t="s">
        <v>311</v>
      </c>
      <c r="AL96" s="138" t="s">
        <v>311</v>
      </c>
      <c r="AM96" s="138" t="s">
        <v>311</v>
      </c>
      <c r="AN96" s="138" t="s">
        <v>311</v>
      </c>
      <c r="AO96" s="138" t="s">
        <v>311</v>
      </c>
      <c r="AP96" s="138" t="s">
        <v>311</v>
      </c>
      <c r="AQ96" s="138" t="s">
        <v>311</v>
      </c>
      <c r="AR96" s="138" t="s">
        <v>311</v>
      </c>
      <c r="AS96" s="138" t="s">
        <v>311</v>
      </c>
      <c r="AT96" s="138" t="s">
        <v>311</v>
      </c>
      <c r="AU96" s="138" t="s">
        <v>311</v>
      </c>
      <c r="AV96" s="138" t="s">
        <v>311</v>
      </c>
      <c r="AW96" s="125" t="s">
        <v>450</v>
      </c>
      <c r="AX96" s="126"/>
      <c r="AY96" s="126"/>
      <c r="AZ96" s="127"/>
    </row>
    <row r="97" spans="1:52" x14ac:dyDescent="0.25">
      <c r="A97" s="198"/>
      <c r="B97" s="199"/>
      <c r="C97" s="199"/>
      <c r="D97" s="182"/>
      <c r="E97" s="182"/>
      <c r="F97" s="58" t="s">
        <v>261</v>
      </c>
      <c r="G97" s="192"/>
      <c r="H97" s="182"/>
      <c r="I97" s="182"/>
      <c r="J97" s="192"/>
      <c r="K97" s="118"/>
      <c r="L97" s="191"/>
      <c r="M97" s="184"/>
      <c r="N97" s="181"/>
      <c r="O97" s="181"/>
      <c r="P97" s="176"/>
      <c r="Q97" s="176"/>
      <c r="R97" s="176"/>
      <c r="S97" s="176"/>
      <c r="T97" s="176"/>
      <c r="U97" s="176"/>
      <c r="V97" s="176"/>
      <c r="W97" s="176"/>
      <c r="X97" s="176"/>
      <c r="Y97" s="176"/>
      <c r="Z97" s="176"/>
      <c r="AA97" s="187"/>
      <c r="AB97" s="186"/>
      <c r="AC97" s="177"/>
      <c r="AD97" s="176"/>
      <c r="AE97" s="176"/>
      <c r="AF97" s="176"/>
      <c r="AG97" s="179"/>
      <c r="AH97" s="178"/>
      <c r="AI97" s="178"/>
      <c r="AJ97" s="118"/>
      <c r="AK97" s="118"/>
      <c r="AL97" s="138"/>
      <c r="AM97" s="138"/>
      <c r="AN97" s="138"/>
      <c r="AO97" s="138"/>
      <c r="AP97" s="138"/>
      <c r="AQ97" s="138"/>
      <c r="AR97" s="138"/>
      <c r="AS97" s="138"/>
      <c r="AT97" s="138"/>
      <c r="AU97" s="138"/>
      <c r="AV97" s="138"/>
      <c r="AW97" s="131"/>
      <c r="AX97" s="132"/>
      <c r="AY97" s="132"/>
      <c r="AZ97" s="133"/>
    </row>
    <row r="98" spans="1:52" ht="237" customHeight="1" x14ac:dyDescent="0.25">
      <c r="A98" s="198">
        <v>40</v>
      </c>
      <c r="B98" s="199" t="s">
        <v>176</v>
      </c>
      <c r="C98" s="199" t="s">
        <v>59</v>
      </c>
      <c r="D98" s="182" t="s">
        <v>17</v>
      </c>
      <c r="E98" s="182"/>
      <c r="F98" s="58" t="s">
        <v>359</v>
      </c>
      <c r="G98" s="192" t="s">
        <v>321</v>
      </c>
      <c r="H98" s="182" t="s">
        <v>201</v>
      </c>
      <c r="I98" s="182" t="s">
        <v>200</v>
      </c>
      <c r="J98" s="192" t="s">
        <v>222</v>
      </c>
      <c r="K98" s="118" t="s">
        <v>223</v>
      </c>
      <c r="L98" s="191" t="s">
        <v>201</v>
      </c>
      <c r="M98" s="184" t="s">
        <v>242</v>
      </c>
      <c r="N98" s="181">
        <v>2</v>
      </c>
      <c r="O98" s="181">
        <v>4</v>
      </c>
      <c r="P98" s="176">
        <v>3</v>
      </c>
      <c r="Q98" s="176">
        <v>4</v>
      </c>
      <c r="R98" s="176">
        <v>3</v>
      </c>
      <c r="S98" s="176">
        <v>3</v>
      </c>
      <c r="T98" s="176">
        <v>5</v>
      </c>
      <c r="U98" s="176">
        <v>1</v>
      </c>
      <c r="V98" s="176">
        <f t="shared" si="3"/>
        <v>3.1</v>
      </c>
      <c r="W98" s="176">
        <v>5</v>
      </c>
      <c r="X98" s="176">
        <v>4</v>
      </c>
      <c r="Y98" s="176">
        <v>5</v>
      </c>
      <c r="Z98" s="176">
        <f t="shared" si="4"/>
        <v>4.8</v>
      </c>
      <c r="AA98" s="187">
        <f t="shared" si="6"/>
        <v>14.879999999999999</v>
      </c>
      <c r="AB98" s="186" t="s">
        <v>479</v>
      </c>
      <c r="AC98" s="177" t="s">
        <v>311</v>
      </c>
      <c r="AD98" s="176">
        <v>10</v>
      </c>
      <c r="AE98" s="176">
        <v>0</v>
      </c>
      <c r="AF98" s="176">
        <f t="shared" si="7"/>
        <v>10</v>
      </c>
      <c r="AG98" s="179">
        <f t="shared" si="8"/>
        <v>4.879999999999999</v>
      </c>
      <c r="AH98" s="178" t="str">
        <f t="shared" si="9"/>
        <v>M/B</v>
      </c>
      <c r="AI98" s="178" t="s">
        <v>269</v>
      </c>
      <c r="AJ98" s="118" t="s">
        <v>311</v>
      </c>
      <c r="AK98" s="118" t="s">
        <v>311</v>
      </c>
      <c r="AL98" s="138" t="s">
        <v>311</v>
      </c>
      <c r="AM98" s="138" t="s">
        <v>311</v>
      </c>
      <c r="AN98" s="138" t="s">
        <v>311</v>
      </c>
      <c r="AO98" s="138" t="s">
        <v>311</v>
      </c>
      <c r="AP98" s="138" t="s">
        <v>311</v>
      </c>
      <c r="AQ98" s="138" t="s">
        <v>311</v>
      </c>
      <c r="AR98" s="138" t="s">
        <v>311</v>
      </c>
      <c r="AS98" s="138" t="s">
        <v>311</v>
      </c>
      <c r="AT98" s="138" t="s">
        <v>311</v>
      </c>
      <c r="AU98" s="138" t="s">
        <v>311</v>
      </c>
      <c r="AV98" s="138" t="s">
        <v>311</v>
      </c>
      <c r="AW98" s="125" t="s">
        <v>450</v>
      </c>
      <c r="AX98" s="126"/>
      <c r="AY98" s="126"/>
      <c r="AZ98" s="127"/>
    </row>
    <row r="99" spans="1:52" x14ac:dyDescent="0.25">
      <c r="A99" s="198"/>
      <c r="B99" s="199"/>
      <c r="C99" s="199"/>
      <c r="D99" s="182"/>
      <c r="E99" s="182"/>
      <c r="F99" s="58" t="s">
        <v>261</v>
      </c>
      <c r="G99" s="192"/>
      <c r="H99" s="182"/>
      <c r="I99" s="182"/>
      <c r="J99" s="192"/>
      <c r="K99" s="118"/>
      <c r="L99" s="191"/>
      <c r="M99" s="184"/>
      <c r="N99" s="181"/>
      <c r="O99" s="181"/>
      <c r="P99" s="176"/>
      <c r="Q99" s="176"/>
      <c r="R99" s="176"/>
      <c r="S99" s="176"/>
      <c r="T99" s="176"/>
      <c r="U99" s="176"/>
      <c r="V99" s="176"/>
      <c r="W99" s="176"/>
      <c r="X99" s="176"/>
      <c r="Y99" s="176"/>
      <c r="Z99" s="176"/>
      <c r="AA99" s="187"/>
      <c r="AB99" s="186"/>
      <c r="AC99" s="176"/>
      <c r="AD99" s="176"/>
      <c r="AE99" s="176"/>
      <c r="AF99" s="176"/>
      <c r="AG99" s="179"/>
      <c r="AH99" s="178"/>
      <c r="AI99" s="178"/>
      <c r="AJ99" s="118"/>
      <c r="AK99" s="118"/>
      <c r="AL99" s="138"/>
      <c r="AM99" s="138"/>
      <c r="AN99" s="138"/>
      <c r="AO99" s="138"/>
      <c r="AP99" s="138"/>
      <c r="AQ99" s="138"/>
      <c r="AR99" s="138"/>
      <c r="AS99" s="138"/>
      <c r="AT99" s="138"/>
      <c r="AU99" s="138"/>
      <c r="AV99" s="138"/>
      <c r="AW99" s="131"/>
      <c r="AX99" s="132"/>
      <c r="AY99" s="132"/>
      <c r="AZ99" s="133"/>
    </row>
    <row r="100" spans="1:52" ht="216.6" customHeight="1" x14ac:dyDescent="0.25">
      <c r="A100" s="198">
        <v>41</v>
      </c>
      <c r="B100" s="199" t="s">
        <v>168</v>
      </c>
      <c r="C100" s="199" t="s">
        <v>113</v>
      </c>
      <c r="D100" s="182" t="s">
        <v>11</v>
      </c>
      <c r="E100" s="182"/>
      <c r="F100" s="58" t="s">
        <v>357</v>
      </c>
      <c r="G100" s="192" t="s">
        <v>321</v>
      </c>
      <c r="H100" s="182" t="s">
        <v>201</v>
      </c>
      <c r="I100" s="182" t="s">
        <v>200</v>
      </c>
      <c r="J100" s="192" t="s">
        <v>207</v>
      </c>
      <c r="K100" s="118" t="s">
        <v>223</v>
      </c>
      <c r="L100" s="191" t="s">
        <v>201</v>
      </c>
      <c r="M100" s="192" t="s">
        <v>243</v>
      </c>
      <c r="N100" s="118">
        <v>4</v>
      </c>
      <c r="O100" s="118">
        <v>4</v>
      </c>
      <c r="P100" s="176">
        <v>3</v>
      </c>
      <c r="Q100" s="176">
        <v>4</v>
      </c>
      <c r="R100" s="176">
        <v>3</v>
      </c>
      <c r="S100" s="176">
        <v>3</v>
      </c>
      <c r="T100" s="176">
        <v>5</v>
      </c>
      <c r="U100" s="176">
        <v>1</v>
      </c>
      <c r="V100" s="176">
        <f t="shared" si="3"/>
        <v>3.5000000000000004</v>
      </c>
      <c r="W100" s="176">
        <v>5</v>
      </c>
      <c r="X100" s="176">
        <v>4</v>
      </c>
      <c r="Y100" s="176">
        <v>5</v>
      </c>
      <c r="Z100" s="176">
        <f t="shared" si="4"/>
        <v>4.8</v>
      </c>
      <c r="AA100" s="187">
        <f t="shared" si="6"/>
        <v>16.8</v>
      </c>
      <c r="AB100" s="186" t="s">
        <v>484</v>
      </c>
      <c r="AC100" s="177" t="s">
        <v>311</v>
      </c>
      <c r="AD100" s="176">
        <v>10</v>
      </c>
      <c r="AE100" s="176">
        <v>0</v>
      </c>
      <c r="AF100" s="176">
        <f t="shared" si="7"/>
        <v>10</v>
      </c>
      <c r="AG100" s="179">
        <f t="shared" si="8"/>
        <v>6.8000000000000007</v>
      </c>
      <c r="AH100" s="178" t="str">
        <f t="shared" si="9"/>
        <v>M/B</v>
      </c>
      <c r="AI100" s="178" t="s">
        <v>269</v>
      </c>
      <c r="AJ100" s="118" t="s">
        <v>311</v>
      </c>
      <c r="AK100" s="118" t="s">
        <v>311</v>
      </c>
      <c r="AL100" s="138" t="s">
        <v>311</v>
      </c>
      <c r="AM100" s="138" t="s">
        <v>311</v>
      </c>
      <c r="AN100" s="138" t="s">
        <v>311</v>
      </c>
      <c r="AO100" s="138" t="s">
        <v>311</v>
      </c>
      <c r="AP100" s="138" t="s">
        <v>311</v>
      </c>
      <c r="AQ100" s="138" t="s">
        <v>311</v>
      </c>
      <c r="AR100" s="138" t="s">
        <v>311</v>
      </c>
      <c r="AS100" s="138" t="s">
        <v>311</v>
      </c>
      <c r="AT100" s="138" t="s">
        <v>311</v>
      </c>
      <c r="AU100" s="138" t="s">
        <v>311</v>
      </c>
      <c r="AV100" s="138" t="s">
        <v>311</v>
      </c>
      <c r="AW100" s="125" t="s">
        <v>450</v>
      </c>
      <c r="AX100" s="126"/>
      <c r="AY100" s="126"/>
      <c r="AZ100" s="127"/>
    </row>
    <row r="101" spans="1:52" ht="24" x14ac:dyDescent="0.25">
      <c r="A101" s="198"/>
      <c r="B101" s="199"/>
      <c r="C101" s="199"/>
      <c r="D101" s="182"/>
      <c r="E101" s="182"/>
      <c r="F101" s="58" t="s">
        <v>365</v>
      </c>
      <c r="G101" s="192"/>
      <c r="H101" s="182"/>
      <c r="I101" s="182"/>
      <c r="J101" s="192"/>
      <c r="K101" s="118"/>
      <c r="L101" s="191"/>
      <c r="M101" s="192"/>
      <c r="N101" s="118"/>
      <c r="O101" s="118"/>
      <c r="P101" s="176"/>
      <c r="Q101" s="176"/>
      <c r="R101" s="176"/>
      <c r="S101" s="176"/>
      <c r="T101" s="176"/>
      <c r="U101" s="176"/>
      <c r="V101" s="176"/>
      <c r="W101" s="176"/>
      <c r="X101" s="176"/>
      <c r="Y101" s="176"/>
      <c r="Z101" s="176"/>
      <c r="AA101" s="187"/>
      <c r="AB101" s="186"/>
      <c r="AC101" s="176"/>
      <c r="AD101" s="176"/>
      <c r="AE101" s="176"/>
      <c r="AF101" s="176"/>
      <c r="AG101" s="179"/>
      <c r="AH101" s="178"/>
      <c r="AI101" s="178"/>
      <c r="AJ101" s="118"/>
      <c r="AK101" s="118"/>
      <c r="AL101" s="138"/>
      <c r="AM101" s="138"/>
      <c r="AN101" s="138"/>
      <c r="AO101" s="138"/>
      <c r="AP101" s="138"/>
      <c r="AQ101" s="138"/>
      <c r="AR101" s="138"/>
      <c r="AS101" s="138"/>
      <c r="AT101" s="138"/>
      <c r="AU101" s="138"/>
      <c r="AV101" s="138"/>
      <c r="AW101" s="131"/>
      <c r="AX101" s="132"/>
      <c r="AY101" s="132"/>
      <c r="AZ101" s="133"/>
    </row>
    <row r="102" spans="1:52" ht="199.15" customHeight="1" x14ac:dyDescent="0.25">
      <c r="A102" s="71">
        <v>42</v>
      </c>
      <c r="B102" s="55" t="s">
        <v>168</v>
      </c>
      <c r="C102" s="55" t="s">
        <v>113</v>
      </c>
      <c r="D102" s="50" t="s">
        <v>115</v>
      </c>
      <c r="E102" s="57"/>
      <c r="F102" s="58" t="s">
        <v>365</v>
      </c>
      <c r="G102" s="58" t="s">
        <v>446</v>
      </c>
      <c r="H102" s="50" t="s">
        <v>225</v>
      </c>
      <c r="I102" s="50" t="s">
        <v>200</v>
      </c>
      <c r="J102" s="58" t="s">
        <v>207</v>
      </c>
      <c r="K102" s="49" t="s">
        <v>223</v>
      </c>
      <c r="L102" s="60" t="s">
        <v>201</v>
      </c>
      <c r="M102" s="58" t="s">
        <v>244</v>
      </c>
      <c r="N102" s="49">
        <v>3</v>
      </c>
      <c r="O102" s="49">
        <v>1</v>
      </c>
      <c r="P102" s="45">
        <v>3</v>
      </c>
      <c r="Q102" s="45">
        <v>4</v>
      </c>
      <c r="R102" s="45">
        <v>3</v>
      </c>
      <c r="S102" s="45">
        <v>3</v>
      </c>
      <c r="T102" s="45">
        <v>3</v>
      </c>
      <c r="U102" s="45">
        <v>1</v>
      </c>
      <c r="V102" s="45">
        <f t="shared" si="3"/>
        <v>2.5000000000000004</v>
      </c>
      <c r="W102" s="45">
        <v>5</v>
      </c>
      <c r="X102" s="45">
        <v>3</v>
      </c>
      <c r="Y102" s="45">
        <v>5</v>
      </c>
      <c r="Z102" s="45">
        <f t="shared" si="4"/>
        <v>4.5999999999999996</v>
      </c>
      <c r="AA102" s="56">
        <f t="shared" si="6"/>
        <v>11.500000000000002</v>
      </c>
      <c r="AB102" s="52" t="s">
        <v>483</v>
      </c>
      <c r="AC102" s="72" t="s">
        <v>311</v>
      </c>
      <c r="AD102" s="45">
        <v>9</v>
      </c>
      <c r="AE102" s="45">
        <v>0</v>
      </c>
      <c r="AF102" s="45">
        <f t="shared" si="7"/>
        <v>9</v>
      </c>
      <c r="AG102" s="47">
        <f t="shared" si="8"/>
        <v>2.5000000000000018</v>
      </c>
      <c r="AH102" s="46" t="str">
        <f t="shared" si="9"/>
        <v>B</v>
      </c>
      <c r="AI102" s="46" t="s">
        <v>269</v>
      </c>
      <c r="AJ102" s="49" t="s">
        <v>311</v>
      </c>
      <c r="AK102" s="49" t="s">
        <v>311</v>
      </c>
      <c r="AL102" s="44" t="s">
        <v>311</v>
      </c>
      <c r="AM102" s="44" t="s">
        <v>311</v>
      </c>
      <c r="AN102" s="44" t="s">
        <v>311</v>
      </c>
      <c r="AO102" s="44" t="s">
        <v>311</v>
      </c>
      <c r="AP102" s="44" t="s">
        <v>311</v>
      </c>
      <c r="AQ102" s="44" t="s">
        <v>311</v>
      </c>
      <c r="AR102" s="44" t="s">
        <v>311</v>
      </c>
      <c r="AS102" s="44" t="s">
        <v>311</v>
      </c>
      <c r="AT102" s="44" t="s">
        <v>311</v>
      </c>
      <c r="AU102" s="44" t="s">
        <v>311</v>
      </c>
      <c r="AV102" s="44" t="s">
        <v>311</v>
      </c>
      <c r="AW102" s="122" t="s">
        <v>450</v>
      </c>
      <c r="AX102" s="123"/>
      <c r="AY102" s="123"/>
      <c r="AZ102" s="124"/>
    </row>
    <row r="103" spans="1:52" ht="175.15" customHeight="1" x14ac:dyDescent="0.25">
      <c r="A103" s="198">
        <v>43</v>
      </c>
      <c r="B103" s="199" t="s">
        <v>168</v>
      </c>
      <c r="C103" s="199" t="s">
        <v>113</v>
      </c>
      <c r="D103" s="182" t="s">
        <v>191</v>
      </c>
      <c r="E103" s="182"/>
      <c r="F103" s="58" t="s">
        <v>357</v>
      </c>
      <c r="G103" s="192" t="s">
        <v>446</v>
      </c>
      <c r="H103" s="182" t="s">
        <v>225</v>
      </c>
      <c r="I103" s="182" t="s">
        <v>200</v>
      </c>
      <c r="J103" s="192" t="s">
        <v>207</v>
      </c>
      <c r="K103" s="118" t="s">
        <v>223</v>
      </c>
      <c r="L103" s="191" t="s">
        <v>201</v>
      </c>
      <c r="M103" s="192" t="s">
        <v>245</v>
      </c>
      <c r="N103" s="118">
        <v>3</v>
      </c>
      <c r="O103" s="118">
        <v>1</v>
      </c>
      <c r="P103" s="176">
        <v>1</v>
      </c>
      <c r="Q103" s="176">
        <v>4</v>
      </c>
      <c r="R103" s="176">
        <v>3</v>
      </c>
      <c r="S103" s="176">
        <v>3</v>
      </c>
      <c r="T103" s="176">
        <v>3</v>
      </c>
      <c r="U103" s="176">
        <v>1</v>
      </c>
      <c r="V103" s="176">
        <f t="shared" si="3"/>
        <v>2.3000000000000003</v>
      </c>
      <c r="W103" s="176">
        <v>5</v>
      </c>
      <c r="X103" s="176">
        <v>3</v>
      </c>
      <c r="Y103" s="176">
        <v>5</v>
      </c>
      <c r="Z103" s="176">
        <f t="shared" si="4"/>
        <v>4.5999999999999996</v>
      </c>
      <c r="AA103" s="187">
        <f t="shared" si="6"/>
        <v>10.58</v>
      </c>
      <c r="AB103" s="186" t="s">
        <v>482</v>
      </c>
      <c r="AC103" s="177" t="s">
        <v>311</v>
      </c>
      <c r="AD103" s="176">
        <v>9</v>
      </c>
      <c r="AE103" s="176">
        <v>0</v>
      </c>
      <c r="AF103" s="176">
        <f t="shared" si="7"/>
        <v>9</v>
      </c>
      <c r="AG103" s="179">
        <f t="shared" si="8"/>
        <v>1.58</v>
      </c>
      <c r="AH103" s="178" t="str">
        <f t="shared" si="9"/>
        <v>R</v>
      </c>
      <c r="AI103" s="178" t="s">
        <v>269</v>
      </c>
      <c r="AJ103" s="118" t="s">
        <v>311</v>
      </c>
      <c r="AK103" s="118" t="s">
        <v>311</v>
      </c>
      <c r="AL103" s="138" t="s">
        <v>311</v>
      </c>
      <c r="AM103" s="138" t="s">
        <v>311</v>
      </c>
      <c r="AN103" s="138" t="s">
        <v>311</v>
      </c>
      <c r="AO103" s="138" t="s">
        <v>311</v>
      </c>
      <c r="AP103" s="138" t="s">
        <v>311</v>
      </c>
      <c r="AQ103" s="138" t="s">
        <v>311</v>
      </c>
      <c r="AR103" s="138" t="s">
        <v>311</v>
      </c>
      <c r="AS103" s="138" t="s">
        <v>311</v>
      </c>
      <c r="AT103" s="138" t="s">
        <v>311</v>
      </c>
      <c r="AU103" s="138" t="s">
        <v>311</v>
      </c>
      <c r="AV103" s="138" t="s">
        <v>311</v>
      </c>
      <c r="AW103" s="125" t="s">
        <v>450</v>
      </c>
      <c r="AX103" s="126"/>
      <c r="AY103" s="126"/>
      <c r="AZ103" s="127"/>
    </row>
    <row r="104" spans="1:52" ht="24" x14ac:dyDescent="0.25">
      <c r="A104" s="198"/>
      <c r="B104" s="199"/>
      <c r="C104" s="199"/>
      <c r="D104" s="182"/>
      <c r="E104" s="182"/>
      <c r="F104" s="58" t="s">
        <v>365</v>
      </c>
      <c r="G104" s="192"/>
      <c r="H104" s="182"/>
      <c r="I104" s="182"/>
      <c r="J104" s="192"/>
      <c r="K104" s="118"/>
      <c r="L104" s="191"/>
      <c r="M104" s="192"/>
      <c r="N104" s="118"/>
      <c r="O104" s="118"/>
      <c r="P104" s="176"/>
      <c r="Q104" s="176"/>
      <c r="R104" s="176"/>
      <c r="S104" s="176"/>
      <c r="T104" s="176"/>
      <c r="U104" s="176"/>
      <c r="V104" s="176"/>
      <c r="W104" s="176"/>
      <c r="X104" s="176"/>
      <c r="Y104" s="176"/>
      <c r="Z104" s="176"/>
      <c r="AA104" s="187"/>
      <c r="AB104" s="186"/>
      <c r="AC104" s="176"/>
      <c r="AD104" s="176"/>
      <c r="AE104" s="176"/>
      <c r="AF104" s="176"/>
      <c r="AG104" s="179"/>
      <c r="AH104" s="178"/>
      <c r="AI104" s="178"/>
      <c r="AJ104" s="118"/>
      <c r="AK104" s="118"/>
      <c r="AL104" s="138"/>
      <c r="AM104" s="138"/>
      <c r="AN104" s="138"/>
      <c r="AO104" s="138"/>
      <c r="AP104" s="138"/>
      <c r="AQ104" s="138"/>
      <c r="AR104" s="138"/>
      <c r="AS104" s="138"/>
      <c r="AT104" s="138"/>
      <c r="AU104" s="138"/>
      <c r="AV104" s="138"/>
      <c r="AW104" s="131"/>
      <c r="AX104" s="132"/>
      <c r="AY104" s="132"/>
      <c r="AZ104" s="133"/>
    </row>
    <row r="105" spans="1:52" ht="79.150000000000006" customHeight="1" x14ac:dyDescent="0.25">
      <c r="A105" s="71">
        <v>44</v>
      </c>
      <c r="B105" s="55" t="s">
        <v>168</v>
      </c>
      <c r="C105" s="55" t="s">
        <v>113</v>
      </c>
      <c r="D105" s="50" t="s">
        <v>285</v>
      </c>
      <c r="E105" s="57" t="s">
        <v>373</v>
      </c>
      <c r="F105" s="58" t="s">
        <v>310</v>
      </c>
      <c r="G105" s="58" t="s">
        <v>310</v>
      </c>
      <c r="H105" s="58" t="s">
        <v>310</v>
      </c>
      <c r="I105" s="58" t="s">
        <v>310</v>
      </c>
      <c r="J105" s="58" t="s">
        <v>310</v>
      </c>
      <c r="K105" s="58" t="s">
        <v>310</v>
      </c>
      <c r="L105" s="58" t="s">
        <v>310</v>
      </c>
      <c r="M105" s="58" t="s">
        <v>310</v>
      </c>
      <c r="N105" s="58" t="s">
        <v>310</v>
      </c>
      <c r="O105" s="58" t="s">
        <v>310</v>
      </c>
      <c r="P105" s="58" t="s">
        <v>310</v>
      </c>
      <c r="Q105" s="58" t="s">
        <v>310</v>
      </c>
      <c r="R105" s="58" t="s">
        <v>310</v>
      </c>
      <c r="S105" s="58" t="s">
        <v>310</v>
      </c>
      <c r="T105" s="58" t="s">
        <v>310</v>
      </c>
      <c r="U105" s="58" t="s">
        <v>310</v>
      </c>
      <c r="V105" s="58" t="s">
        <v>310</v>
      </c>
      <c r="W105" s="58" t="s">
        <v>310</v>
      </c>
      <c r="X105" s="58" t="s">
        <v>310</v>
      </c>
      <c r="Y105" s="58" t="s">
        <v>310</v>
      </c>
      <c r="Z105" s="58" t="s">
        <v>310</v>
      </c>
      <c r="AA105" s="58" t="s">
        <v>310</v>
      </c>
      <c r="AB105" s="74" t="s">
        <v>310</v>
      </c>
      <c r="AC105" s="58" t="s">
        <v>310</v>
      </c>
      <c r="AD105" s="58" t="s">
        <v>310</v>
      </c>
      <c r="AE105" s="58" t="s">
        <v>310</v>
      </c>
      <c r="AF105" s="58" t="s">
        <v>310</v>
      </c>
      <c r="AG105" s="58" t="s">
        <v>310</v>
      </c>
      <c r="AH105" s="58" t="s">
        <v>310</v>
      </c>
      <c r="AI105" s="58" t="s">
        <v>310</v>
      </c>
      <c r="AJ105" s="58" t="s">
        <v>310</v>
      </c>
      <c r="AK105" s="58" t="s">
        <v>310</v>
      </c>
      <c r="AL105" s="58" t="s">
        <v>310</v>
      </c>
      <c r="AM105" s="58" t="s">
        <v>310</v>
      </c>
      <c r="AN105" s="58" t="s">
        <v>310</v>
      </c>
      <c r="AO105" s="58" t="s">
        <v>310</v>
      </c>
      <c r="AP105" s="58" t="s">
        <v>310</v>
      </c>
      <c r="AQ105" s="58" t="s">
        <v>310</v>
      </c>
      <c r="AR105" s="58" t="s">
        <v>310</v>
      </c>
      <c r="AS105" s="58" t="s">
        <v>310</v>
      </c>
      <c r="AT105" s="58" t="s">
        <v>310</v>
      </c>
      <c r="AU105" s="58" t="s">
        <v>310</v>
      </c>
      <c r="AV105" s="58" t="s">
        <v>310</v>
      </c>
      <c r="AW105" s="58" t="s">
        <v>310</v>
      </c>
      <c r="AX105" s="58" t="s">
        <v>310</v>
      </c>
      <c r="AY105" s="58" t="s">
        <v>310</v>
      </c>
      <c r="AZ105" s="58" t="s">
        <v>310</v>
      </c>
    </row>
    <row r="106" spans="1:52" ht="175.15" customHeight="1" x14ac:dyDescent="0.25">
      <c r="A106" s="71">
        <v>45</v>
      </c>
      <c r="B106" s="55" t="s">
        <v>168</v>
      </c>
      <c r="C106" s="55" t="s">
        <v>113</v>
      </c>
      <c r="D106" s="50" t="s">
        <v>294</v>
      </c>
      <c r="E106" s="57" t="s">
        <v>303</v>
      </c>
      <c r="F106" s="58" t="s">
        <v>365</v>
      </c>
      <c r="G106" s="58" t="s">
        <v>290</v>
      </c>
      <c r="H106" s="50" t="s">
        <v>201</v>
      </c>
      <c r="I106" s="50" t="s">
        <v>225</v>
      </c>
      <c r="J106" s="58" t="s">
        <v>207</v>
      </c>
      <c r="K106" s="49" t="s">
        <v>201</v>
      </c>
      <c r="L106" s="60" t="s">
        <v>201</v>
      </c>
      <c r="M106" s="58" t="s">
        <v>295</v>
      </c>
      <c r="N106" s="49">
        <v>2</v>
      </c>
      <c r="O106" s="49">
        <v>4</v>
      </c>
      <c r="P106" s="45">
        <v>1</v>
      </c>
      <c r="Q106" s="45">
        <v>4</v>
      </c>
      <c r="R106" s="45">
        <v>3</v>
      </c>
      <c r="S106" s="45">
        <v>3</v>
      </c>
      <c r="T106" s="45">
        <v>5</v>
      </c>
      <c r="U106" s="45">
        <v>3</v>
      </c>
      <c r="V106" s="45">
        <f t="shared" si="3"/>
        <v>3.0999999999999996</v>
      </c>
      <c r="W106" s="45">
        <v>5</v>
      </c>
      <c r="X106" s="45">
        <v>3</v>
      </c>
      <c r="Y106" s="45">
        <v>5</v>
      </c>
      <c r="Z106" s="45">
        <f t="shared" si="4"/>
        <v>4.5999999999999996</v>
      </c>
      <c r="AA106" s="56">
        <f t="shared" si="6"/>
        <v>14.259999999999998</v>
      </c>
      <c r="AB106" s="52" t="s">
        <v>481</v>
      </c>
      <c r="AC106" s="72" t="s">
        <v>311</v>
      </c>
      <c r="AD106" s="45">
        <v>10</v>
      </c>
      <c r="AE106" s="45">
        <v>0</v>
      </c>
      <c r="AF106" s="45">
        <f t="shared" si="7"/>
        <v>10</v>
      </c>
      <c r="AG106" s="47">
        <f t="shared" si="8"/>
        <v>4.259999999999998</v>
      </c>
      <c r="AH106" s="46" t="str">
        <f t="shared" si="9"/>
        <v>M/B</v>
      </c>
      <c r="AI106" s="46" t="s">
        <v>269</v>
      </c>
      <c r="AJ106" s="49" t="s">
        <v>311</v>
      </c>
      <c r="AK106" s="49" t="s">
        <v>311</v>
      </c>
      <c r="AL106" s="44" t="s">
        <v>311</v>
      </c>
      <c r="AM106" s="44" t="s">
        <v>311</v>
      </c>
      <c r="AN106" s="44" t="s">
        <v>311</v>
      </c>
      <c r="AO106" s="44" t="s">
        <v>311</v>
      </c>
      <c r="AP106" s="44" t="s">
        <v>311</v>
      </c>
      <c r="AQ106" s="44" t="s">
        <v>311</v>
      </c>
      <c r="AR106" s="44" t="s">
        <v>311</v>
      </c>
      <c r="AS106" s="44" t="s">
        <v>311</v>
      </c>
      <c r="AT106" s="44" t="s">
        <v>311</v>
      </c>
      <c r="AU106" s="44" t="s">
        <v>311</v>
      </c>
      <c r="AV106" s="44" t="s">
        <v>311</v>
      </c>
      <c r="AW106" s="122" t="s">
        <v>450</v>
      </c>
      <c r="AX106" s="123"/>
      <c r="AY106" s="123"/>
      <c r="AZ106" s="124"/>
    </row>
    <row r="107" spans="1:52" ht="175.15" customHeight="1" x14ac:dyDescent="0.25">
      <c r="A107" s="71">
        <v>46</v>
      </c>
      <c r="B107" s="55" t="s">
        <v>168</v>
      </c>
      <c r="C107" s="55" t="s">
        <v>304</v>
      </c>
      <c r="D107" s="50" t="s">
        <v>293</v>
      </c>
      <c r="E107" s="57" t="s">
        <v>441</v>
      </c>
      <c r="F107" s="58" t="s">
        <v>365</v>
      </c>
      <c r="G107" s="58" t="s">
        <v>291</v>
      </c>
      <c r="H107" s="50" t="s">
        <v>201</v>
      </c>
      <c r="I107" s="50" t="s">
        <v>200</v>
      </c>
      <c r="J107" s="58" t="s">
        <v>207</v>
      </c>
      <c r="K107" s="49" t="s">
        <v>201</v>
      </c>
      <c r="L107" s="60" t="s">
        <v>201</v>
      </c>
      <c r="M107" s="58" t="s">
        <v>292</v>
      </c>
      <c r="N107" s="49">
        <v>2</v>
      </c>
      <c r="O107" s="49">
        <v>5</v>
      </c>
      <c r="P107" s="45">
        <v>1</v>
      </c>
      <c r="Q107" s="45">
        <v>4</v>
      </c>
      <c r="R107" s="45">
        <v>3</v>
      </c>
      <c r="S107" s="45">
        <v>3</v>
      </c>
      <c r="T107" s="45">
        <v>3</v>
      </c>
      <c r="U107" s="45">
        <v>1</v>
      </c>
      <c r="V107" s="45">
        <f t="shared" si="3"/>
        <v>2.9</v>
      </c>
      <c r="W107" s="45">
        <v>5</v>
      </c>
      <c r="X107" s="45">
        <v>4</v>
      </c>
      <c r="Y107" s="45">
        <v>5</v>
      </c>
      <c r="Z107" s="45">
        <f t="shared" si="4"/>
        <v>4.8</v>
      </c>
      <c r="AA107" s="56">
        <f t="shared" si="6"/>
        <v>13.92</v>
      </c>
      <c r="AB107" s="52" t="s">
        <v>433</v>
      </c>
      <c r="AC107" s="72" t="s">
        <v>311</v>
      </c>
      <c r="AD107" s="45">
        <v>10</v>
      </c>
      <c r="AE107" s="45">
        <v>0</v>
      </c>
      <c r="AF107" s="45">
        <f t="shared" si="7"/>
        <v>10</v>
      </c>
      <c r="AG107" s="47">
        <f t="shared" si="8"/>
        <v>3.92</v>
      </c>
      <c r="AH107" s="46" t="str">
        <f t="shared" si="9"/>
        <v>M/B</v>
      </c>
      <c r="AI107" s="46" t="s">
        <v>269</v>
      </c>
      <c r="AJ107" s="49" t="s">
        <v>311</v>
      </c>
      <c r="AK107" s="49" t="s">
        <v>311</v>
      </c>
      <c r="AL107" s="44" t="s">
        <v>311</v>
      </c>
      <c r="AM107" s="44" t="s">
        <v>311</v>
      </c>
      <c r="AN107" s="44" t="s">
        <v>311</v>
      </c>
      <c r="AO107" s="44" t="s">
        <v>311</v>
      </c>
      <c r="AP107" s="44" t="s">
        <v>311</v>
      </c>
      <c r="AQ107" s="44" t="s">
        <v>311</v>
      </c>
      <c r="AR107" s="44" t="s">
        <v>311</v>
      </c>
      <c r="AS107" s="44" t="s">
        <v>311</v>
      </c>
      <c r="AT107" s="44" t="s">
        <v>311</v>
      </c>
      <c r="AU107" s="44" t="s">
        <v>311</v>
      </c>
      <c r="AV107" s="44" t="s">
        <v>311</v>
      </c>
      <c r="AW107" s="122" t="s">
        <v>450</v>
      </c>
      <c r="AX107" s="123"/>
      <c r="AY107" s="123"/>
      <c r="AZ107" s="124"/>
    </row>
    <row r="108" spans="1:52" ht="175.15" customHeight="1" x14ac:dyDescent="0.25">
      <c r="A108" s="71">
        <v>47</v>
      </c>
      <c r="B108" s="55" t="s">
        <v>168</v>
      </c>
      <c r="C108" s="55" t="s">
        <v>304</v>
      </c>
      <c r="D108" s="50" t="s">
        <v>305</v>
      </c>
      <c r="E108" s="57" t="s">
        <v>306</v>
      </c>
      <c r="F108" s="58" t="s">
        <v>365</v>
      </c>
      <c r="G108" s="58" t="s">
        <v>290</v>
      </c>
      <c r="H108" s="50" t="s">
        <v>201</v>
      </c>
      <c r="I108" s="50" t="s">
        <v>225</v>
      </c>
      <c r="J108" s="58" t="s">
        <v>207</v>
      </c>
      <c r="K108" s="49" t="s">
        <v>201</v>
      </c>
      <c r="L108" s="60" t="s">
        <v>201</v>
      </c>
      <c r="M108" s="58" t="s">
        <v>292</v>
      </c>
      <c r="N108" s="49">
        <v>3</v>
      </c>
      <c r="O108" s="49">
        <v>1</v>
      </c>
      <c r="P108" s="45">
        <v>1</v>
      </c>
      <c r="Q108" s="45">
        <v>4</v>
      </c>
      <c r="R108" s="45">
        <v>3</v>
      </c>
      <c r="S108" s="45">
        <v>3</v>
      </c>
      <c r="T108" s="45">
        <v>5</v>
      </c>
      <c r="U108" s="45">
        <v>3</v>
      </c>
      <c r="V108" s="45">
        <f t="shared" si="3"/>
        <v>2.7</v>
      </c>
      <c r="W108" s="45">
        <v>5</v>
      </c>
      <c r="X108" s="45">
        <v>3</v>
      </c>
      <c r="Y108" s="45">
        <v>5</v>
      </c>
      <c r="Z108" s="45">
        <f t="shared" si="4"/>
        <v>4.5999999999999996</v>
      </c>
      <c r="AA108" s="56">
        <f t="shared" si="6"/>
        <v>12.42</v>
      </c>
      <c r="AB108" s="52" t="s">
        <v>434</v>
      </c>
      <c r="AC108" s="72" t="s">
        <v>311</v>
      </c>
      <c r="AD108" s="45">
        <v>10</v>
      </c>
      <c r="AE108" s="45">
        <v>0</v>
      </c>
      <c r="AF108" s="45">
        <f t="shared" si="7"/>
        <v>10</v>
      </c>
      <c r="AG108" s="47">
        <f t="shared" si="8"/>
        <v>2.42</v>
      </c>
      <c r="AH108" s="46" t="str">
        <f t="shared" si="9"/>
        <v>B</v>
      </c>
      <c r="AI108" s="46" t="s">
        <v>269</v>
      </c>
      <c r="AJ108" s="49" t="s">
        <v>311</v>
      </c>
      <c r="AK108" s="49" t="s">
        <v>311</v>
      </c>
      <c r="AL108" s="44" t="s">
        <v>311</v>
      </c>
      <c r="AM108" s="44" t="s">
        <v>311</v>
      </c>
      <c r="AN108" s="44" t="s">
        <v>311</v>
      </c>
      <c r="AO108" s="44" t="s">
        <v>311</v>
      </c>
      <c r="AP108" s="44" t="s">
        <v>311</v>
      </c>
      <c r="AQ108" s="44" t="s">
        <v>311</v>
      </c>
      <c r="AR108" s="44" t="s">
        <v>311</v>
      </c>
      <c r="AS108" s="44" t="s">
        <v>311</v>
      </c>
      <c r="AT108" s="44" t="s">
        <v>311</v>
      </c>
      <c r="AU108" s="44" t="s">
        <v>311</v>
      </c>
      <c r="AV108" s="44" t="s">
        <v>311</v>
      </c>
      <c r="AW108" s="122" t="s">
        <v>450</v>
      </c>
      <c r="AX108" s="123"/>
      <c r="AY108" s="123"/>
      <c r="AZ108" s="124"/>
    </row>
    <row r="109" spans="1:52" ht="142.15" customHeight="1" x14ac:dyDescent="0.25">
      <c r="A109" s="198">
        <v>48</v>
      </c>
      <c r="B109" s="199" t="s">
        <v>178</v>
      </c>
      <c r="C109" s="199" t="s">
        <v>113</v>
      </c>
      <c r="D109" s="182" t="s">
        <v>66</v>
      </c>
      <c r="E109" s="118"/>
      <c r="F109" s="58" t="s">
        <v>360</v>
      </c>
      <c r="G109" s="192" t="s">
        <v>249</v>
      </c>
      <c r="H109" s="118" t="s">
        <v>201</v>
      </c>
      <c r="I109" s="118" t="s">
        <v>200</v>
      </c>
      <c r="J109" s="192" t="s">
        <v>203</v>
      </c>
      <c r="K109" s="191" t="s">
        <v>201</v>
      </c>
      <c r="L109" s="176" t="s">
        <v>200</v>
      </c>
      <c r="M109" s="196" t="s">
        <v>204</v>
      </c>
      <c r="N109" s="176">
        <v>3</v>
      </c>
      <c r="O109" s="176">
        <v>3</v>
      </c>
      <c r="P109" s="176">
        <v>1</v>
      </c>
      <c r="Q109" s="176">
        <v>4</v>
      </c>
      <c r="R109" s="176">
        <v>3</v>
      </c>
      <c r="S109" s="176">
        <v>3</v>
      </c>
      <c r="T109" s="176">
        <v>3</v>
      </c>
      <c r="U109" s="176">
        <v>1</v>
      </c>
      <c r="V109" s="176">
        <f t="shared" si="3"/>
        <v>2.6999999999999997</v>
      </c>
      <c r="W109" s="176">
        <v>5</v>
      </c>
      <c r="X109" s="176">
        <v>3</v>
      </c>
      <c r="Y109" s="176">
        <v>5</v>
      </c>
      <c r="Z109" s="176">
        <f t="shared" si="4"/>
        <v>4.5999999999999996</v>
      </c>
      <c r="AA109" s="187">
        <f t="shared" si="6"/>
        <v>12.419999999999998</v>
      </c>
      <c r="AB109" s="186" t="s">
        <v>480</v>
      </c>
      <c r="AC109" s="177" t="s">
        <v>311</v>
      </c>
      <c r="AD109" s="176">
        <v>10</v>
      </c>
      <c r="AE109" s="176">
        <v>0</v>
      </c>
      <c r="AF109" s="176">
        <f t="shared" si="7"/>
        <v>10</v>
      </c>
      <c r="AG109" s="179">
        <f t="shared" si="8"/>
        <v>2.4199999999999982</v>
      </c>
      <c r="AH109" s="178" t="str">
        <f t="shared" si="9"/>
        <v>B</v>
      </c>
      <c r="AI109" s="178" t="s">
        <v>269</v>
      </c>
      <c r="AJ109" s="118" t="s">
        <v>311</v>
      </c>
      <c r="AK109" s="118" t="s">
        <v>311</v>
      </c>
      <c r="AL109" s="138" t="s">
        <v>311</v>
      </c>
      <c r="AM109" s="138" t="s">
        <v>311</v>
      </c>
      <c r="AN109" s="138" t="s">
        <v>311</v>
      </c>
      <c r="AO109" s="138" t="s">
        <v>311</v>
      </c>
      <c r="AP109" s="138" t="s">
        <v>311</v>
      </c>
      <c r="AQ109" s="138" t="s">
        <v>311</v>
      </c>
      <c r="AR109" s="138" t="s">
        <v>311</v>
      </c>
      <c r="AS109" s="138" t="s">
        <v>311</v>
      </c>
      <c r="AT109" s="138" t="s">
        <v>311</v>
      </c>
      <c r="AU109" s="138" t="s">
        <v>311</v>
      </c>
      <c r="AV109" s="138" t="s">
        <v>311</v>
      </c>
      <c r="AW109" s="125" t="s">
        <v>450</v>
      </c>
      <c r="AX109" s="126"/>
      <c r="AY109" s="126"/>
      <c r="AZ109" s="127"/>
    </row>
    <row r="110" spans="1:52" ht="24" x14ac:dyDescent="0.25">
      <c r="A110" s="198"/>
      <c r="B110" s="199"/>
      <c r="C110" s="199"/>
      <c r="D110" s="182"/>
      <c r="E110" s="118"/>
      <c r="F110" s="58" t="s">
        <v>365</v>
      </c>
      <c r="G110" s="192"/>
      <c r="H110" s="118"/>
      <c r="I110" s="118"/>
      <c r="J110" s="192"/>
      <c r="K110" s="191"/>
      <c r="L110" s="176"/>
      <c r="M110" s="196"/>
      <c r="N110" s="176"/>
      <c r="O110" s="176"/>
      <c r="P110" s="176"/>
      <c r="Q110" s="176"/>
      <c r="R110" s="176"/>
      <c r="S110" s="176"/>
      <c r="T110" s="176"/>
      <c r="U110" s="176"/>
      <c r="V110" s="176"/>
      <c r="W110" s="176"/>
      <c r="X110" s="176"/>
      <c r="Y110" s="176"/>
      <c r="Z110" s="176"/>
      <c r="AA110" s="187"/>
      <c r="AB110" s="186"/>
      <c r="AC110" s="176"/>
      <c r="AD110" s="176"/>
      <c r="AE110" s="176"/>
      <c r="AF110" s="176"/>
      <c r="AG110" s="179"/>
      <c r="AH110" s="178"/>
      <c r="AI110" s="178"/>
      <c r="AJ110" s="118"/>
      <c r="AK110" s="118"/>
      <c r="AL110" s="138"/>
      <c r="AM110" s="138"/>
      <c r="AN110" s="138"/>
      <c r="AO110" s="138"/>
      <c r="AP110" s="138"/>
      <c r="AQ110" s="138"/>
      <c r="AR110" s="138"/>
      <c r="AS110" s="138"/>
      <c r="AT110" s="138"/>
      <c r="AU110" s="138"/>
      <c r="AV110" s="138"/>
      <c r="AW110" s="131"/>
      <c r="AX110" s="132"/>
      <c r="AY110" s="132"/>
      <c r="AZ110" s="133"/>
    </row>
    <row r="111" spans="1:52" ht="202.15" customHeight="1" x14ac:dyDescent="0.25">
      <c r="A111" s="71">
        <v>49</v>
      </c>
      <c r="B111" s="55" t="s">
        <v>262</v>
      </c>
      <c r="C111" s="55" t="s">
        <v>177</v>
      </c>
      <c r="D111" s="50" t="s">
        <v>119</v>
      </c>
      <c r="E111" s="57"/>
      <c r="F111" s="58" t="s">
        <v>360</v>
      </c>
      <c r="G111" s="57" t="s">
        <v>447</v>
      </c>
      <c r="H111" s="50" t="s">
        <v>225</v>
      </c>
      <c r="I111" s="50" t="s">
        <v>225</v>
      </c>
      <c r="J111" s="58" t="s">
        <v>248</v>
      </c>
      <c r="K111" s="49" t="s">
        <v>223</v>
      </c>
      <c r="L111" s="60" t="s">
        <v>201</v>
      </c>
      <c r="M111" s="59" t="s">
        <v>247</v>
      </c>
      <c r="N111" s="51">
        <v>3</v>
      </c>
      <c r="O111" s="51">
        <v>1</v>
      </c>
      <c r="P111" s="45">
        <v>1</v>
      </c>
      <c r="Q111" s="45">
        <v>4</v>
      </c>
      <c r="R111" s="45">
        <v>3</v>
      </c>
      <c r="S111" s="45">
        <v>3</v>
      </c>
      <c r="T111" s="45">
        <v>5</v>
      </c>
      <c r="U111" s="45">
        <v>3</v>
      </c>
      <c r="V111" s="45">
        <f t="shared" si="3"/>
        <v>2.7</v>
      </c>
      <c r="W111" s="45">
        <v>5</v>
      </c>
      <c r="X111" s="45">
        <v>3</v>
      </c>
      <c r="Y111" s="45">
        <v>5</v>
      </c>
      <c r="Z111" s="45">
        <f t="shared" si="4"/>
        <v>4.5999999999999996</v>
      </c>
      <c r="AA111" s="56">
        <f t="shared" si="6"/>
        <v>12.42</v>
      </c>
      <c r="AB111" s="52" t="s">
        <v>435</v>
      </c>
      <c r="AC111" s="72" t="s">
        <v>311</v>
      </c>
      <c r="AD111" s="45">
        <v>10</v>
      </c>
      <c r="AE111" s="45">
        <v>0</v>
      </c>
      <c r="AF111" s="45">
        <f t="shared" si="7"/>
        <v>10</v>
      </c>
      <c r="AG111" s="47">
        <f t="shared" si="8"/>
        <v>2.42</v>
      </c>
      <c r="AH111" s="46" t="str">
        <f t="shared" si="9"/>
        <v>B</v>
      </c>
      <c r="AI111" s="46" t="s">
        <v>269</v>
      </c>
      <c r="AJ111" s="49" t="s">
        <v>311</v>
      </c>
      <c r="AK111" s="49" t="s">
        <v>311</v>
      </c>
      <c r="AL111" s="44" t="s">
        <v>311</v>
      </c>
      <c r="AM111" s="44" t="s">
        <v>311</v>
      </c>
      <c r="AN111" s="44" t="s">
        <v>311</v>
      </c>
      <c r="AO111" s="44" t="s">
        <v>311</v>
      </c>
      <c r="AP111" s="44" t="s">
        <v>311</v>
      </c>
      <c r="AQ111" s="44" t="s">
        <v>311</v>
      </c>
      <c r="AR111" s="44" t="s">
        <v>311</v>
      </c>
      <c r="AS111" s="44" t="s">
        <v>311</v>
      </c>
      <c r="AT111" s="44" t="s">
        <v>311</v>
      </c>
      <c r="AU111" s="44" t="s">
        <v>311</v>
      </c>
      <c r="AV111" s="44" t="s">
        <v>311</v>
      </c>
      <c r="AW111" s="122" t="s">
        <v>450</v>
      </c>
      <c r="AX111" s="123"/>
      <c r="AY111" s="123"/>
      <c r="AZ111" s="124"/>
    </row>
    <row r="112" spans="1:52" ht="84" x14ac:dyDescent="0.25">
      <c r="A112" s="71">
        <v>50</v>
      </c>
      <c r="B112" s="55" t="s">
        <v>166</v>
      </c>
      <c r="C112" s="55" t="s">
        <v>159</v>
      </c>
      <c r="D112" s="50" t="s">
        <v>188</v>
      </c>
      <c r="E112" s="57"/>
      <c r="F112" s="57" t="s">
        <v>206</v>
      </c>
      <c r="G112" s="57" t="s">
        <v>209</v>
      </c>
      <c r="H112" s="49" t="s">
        <v>200</v>
      </c>
      <c r="I112" s="49" t="s">
        <v>200</v>
      </c>
      <c r="J112" s="75" t="s">
        <v>310</v>
      </c>
      <c r="K112" s="60" t="s">
        <v>200</v>
      </c>
      <c r="L112" s="45" t="s">
        <v>201</v>
      </c>
      <c r="M112" s="75" t="s">
        <v>205</v>
      </c>
      <c r="N112" s="45">
        <v>3</v>
      </c>
      <c r="O112" s="45">
        <v>1</v>
      </c>
      <c r="P112" s="45">
        <v>5</v>
      </c>
      <c r="Q112" s="45">
        <v>4</v>
      </c>
      <c r="R112" s="45">
        <v>3</v>
      </c>
      <c r="S112" s="45">
        <v>3</v>
      </c>
      <c r="T112" s="45">
        <v>1</v>
      </c>
      <c r="U112" s="45">
        <v>1</v>
      </c>
      <c r="V112" s="45">
        <f t="shared" si="3"/>
        <v>2.5</v>
      </c>
      <c r="W112" s="45">
        <v>3</v>
      </c>
      <c r="X112" s="45">
        <v>3</v>
      </c>
      <c r="Y112" s="45">
        <v>4</v>
      </c>
      <c r="Z112" s="45">
        <f t="shared" si="4"/>
        <v>3.35</v>
      </c>
      <c r="AA112" s="56">
        <f t="shared" ref="AA112:AA124" si="10">V112*Z112</f>
        <v>8.375</v>
      </c>
      <c r="AB112" s="52" t="s">
        <v>455</v>
      </c>
      <c r="AC112" s="72" t="s">
        <v>311</v>
      </c>
      <c r="AD112" s="45">
        <v>6</v>
      </c>
      <c r="AE112" s="45">
        <v>0</v>
      </c>
      <c r="AF112" s="45">
        <f t="shared" si="7"/>
        <v>6</v>
      </c>
      <c r="AG112" s="47">
        <f t="shared" si="8"/>
        <v>2.375</v>
      </c>
      <c r="AH112" s="46" t="str">
        <f t="shared" ref="AH112:AH124" si="11">IF(AG112="","",IF(AG112&gt;20,"A",IF(AG112&gt;15,"M/A",IF(AG112&gt;8,"M",IF(AG112&gt;3,"M/B",IF(AG112&gt;2,"B","R"))))))</f>
        <v>B</v>
      </c>
      <c r="AI112" s="46" t="s">
        <v>269</v>
      </c>
      <c r="AJ112" s="49" t="s">
        <v>311</v>
      </c>
      <c r="AK112" s="49" t="s">
        <v>311</v>
      </c>
      <c r="AL112" s="44" t="s">
        <v>311</v>
      </c>
      <c r="AM112" s="44" t="s">
        <v>311</v>
      </c>
      <c r="AN112" s="44" t="s">
        <v>311</v>
      </c>
      <c r="AO112" s="44" t="s">
        <v>311</v>
      </c>
      <c r="AP112" s="44" t="s">
        <v>311</v>
      </c>
      <c r="AQ112" s="44" t="s">
        <v>311</v>
      </c>
      <c r="AR112" s="44" t="s">
        <v>311</v>
      </c>
      <c r="AS112" s="44" t="s">
        <v>311</v>
      </c>
      <c r="AT112" s="44" t="s">
        <v>311</v>
      </c>
      <c r="AU112" s="44" t="s">
        <v>311</v>
      </c>
      <c r="AV112" s="44" t="s">
        <v>311</v>
      </c>
      <c r="AW112" s="122" t="s">
        <v>450</v>
      </c>
      <c r="AX112" s="123"/>
      <c r="AY112" s="123"/>
      <c r="AZ112" s="124"/>
    </row>
    <row r="113" spans="1:52" ht="205.9" customHeight="1" x14ac:dyDescent="0.25">
      <c r="A113" s="71">
        <v>51</v>
      </c>
      <c r="B113" s="55" t="s">
        <v>166</v>
      </c>
      <c r="C113" s="55" t="s">
        <v>286</v>
      </c>
      <c r="D113" s="50" t="s">
        <v>287</v>
      </c>
      <c r="E113" s="57"/>
      <c r="F113" s="57" t="s">
        <v>206</v>
      </c>
      <c r="G113" s="57" t="s">
        <v>209</v>
      </c>
      <c r="H113" s="49" t="s">
        <v>200</v>
      </c>
      <c r="I113" s="49" t="s">
        <v>200</v>
      </c>
      <c r="J113" s="58" t="s">
        <v>248</v>
      </c>
      <c r="K113" s="60" t="s">
        <v>201</v>
      </c>
      <c r="L113" s="45" t="s">
        <v>201</v>
      </c>
      <c r="M113" s="75" t="s">
        <v>298</v>
      </c>
      <c r="N113" s="45">
        <v>3</v>
      </c>
      <c r="O113" s="45">
        <v>1</v>
      </c>
      <c r="P113" s="45">
        <v>5</v>
      </c>
      <c r="Q113" s="45">
        <v>4</v>
      </c>
      <c r="R113" s="45">
        <v>3</v>
      </c>
      <c r="S113" s="45">
        <v>3</v>
      </c>
      <c r="T113" s="45">
        <v>1</v>
      </c>
      <c r="U113" s="45">
        <v>1</v>
      </c>
      <c r="V113" s="45">
        <f t="shared" si="3"/>
        <v>2.5</v>
      </c>
      <c r="W113" s="45">
        <v>5</v>
      </c>
      <c r="X113" s="45">
        <v>3</v>
      </c>
      <c r="Y113" s="45">
        <v>5</v>
      </c>
      <c r="Z113" s="45">
        <f t="shared" si="4"/>
        <v>4.5999999999999996</v>
      </c>
      <c r="AA113" s="56">
        <f t="shared" si="10"/>
        <v>11.5</v>
      </c>
      <c r="AB113" s="52" t="s">
        <v>456</v>
      </c>
      <c r="AC113" s="72" t="s">
        <v>311</v>
      </c>
      <c r="AD113" s="45">
        <v>9</v>
      </c>
      <c r="AE113" s="45">
        <v>0</v>
      </c>
      <c r="AF113" s="45">
        <f t="shared" si="7"/>
        <v>9</v>
      </c>
      <c r="AG113" s="47">
        <f t="shared" si="8"/>
        <v>2.5</v>
      </c>
      <c r="AH113" s="46" t="str">
        <f t="shared" si="11"/>
        <v>B</v>
      </c>
      <c r="AI113" s="46" t="s">
        <v>269</v>
      </c>
      <c r="AJ113" s="49" t="s">
        <v>311</v>
      </c>
      <c r="AK113" s="49" t="s">
        <v>311</v>
      </c>
      <c r="AL113" s="44" t="s">
        <v>311</v>
      </c>
      <c r="AM113" s="44" t="s">
        <v>311</v>
      </c>
      <c r="AN113" s="44" t="s">
        <v>311</v>
      </c>
      <c r="AO113" s="44" t="s">
        <v>311</v>
      </c>
      <c r="AP113" s="44" t="s">
        <v>311</v>
      </c>
      <c r="AQ113" s="44" t="s">
        <v>311</v>
      </c>
      <c r="AR113" s="44" t="s">
        <v>311</v>
      </c>
      <c r="AS113" s="44" t="s">
        <v>311</v>
      </c>
      <c r="AT113" s="44" t="s">
        <v>311</v>
      </c>
      <c r="AU113" s="44" t="s">
        <v>311</v>
      </c>
      <c r="AV113" s="44" t="s">
        <v>311</v>
      </c>
      <c r="AW113" s="122" t="s">
        <v>450</v>
      </c>
      <c r="AX113" s="123"/>
      <c r="AY113" s="123"/>
      <c r="AZ113" s="124"/>
    </row>
    <row r="114" spans="1:52" ht="232.9" customHeight="1" x14ac:dyDescent="0.25">
      <c r="A114" s="71">
        <v>52</v>
      </c>
      <c r="B114" s="55" t="s">
        <v>166</v>
      </c>
      <c r="C114" s="55" t="s">
        <v>286</v>
      </c>
      <c r="D114" s="50" t="s">
        <v>288</v>
      </c>
      <c r="E114" s="57"/>
      <c r="F114" s="57" t="s">
        <v>206</v>
      </c>
      <c r="G114" s="57" t="s">
        <v>209</v>
      </c>
      <c r="H114" s="49" t="s">
        <v>200</v>
      </c>
      <c r="I114" s="49" t="s">
        <v>200</v>
      </c>
      <c r="J114" s="58" t="s">
        <v>248</v>
      </c>
      <c r="K114" s="60" t="s">
        <v>201</v>
      </c>
      <c r="L114" s="45" t="s">
        <v>201</v>
      </c>
      <c r="M114" s="75" t="s">
        <v>298</v>
      </c>
      <c r="N114" s="45">
        <v>3</v>
      </c>
      <c r="O114" s="45">
        <v>1</v>
      </c>
      <c r="P114" s="45">
        <v>5</v>
      </c>
      <c r="Q114" s="45">
        <v>4</v>
      </c>
      <c r="R114" s="45">
        <v>3</v>
      </c>
      <c r="S114" s="45">
        <v>3</v>
      </c>
      <c r="T114" s="45">
        <v>1</v>
      </c>
      <c r="U114" s="45">
        <v>1</v>
      </c>
      <c r="V114" s="45">
        <f t="shared" si="3"/>
        <v>2.5</v>
      </c>
      <c r="W114" s="45">
        <v>5</v>
      </c>
      <c r="X114" s="45">
        <v>3</v>
      </c>
      <c r="Y114" s="45">
        <v>5</v>
      </c>
      <c r="Z114" s="45">
        <f t="shared" si="4"/>
        <v>4.5999999999999996</v>
      </c>
      <c r="AA114" s="56">
        <f t="shared" si="10"/>
        <v>11.5</v>
      </c>
      <c r="AB114" s="52" t="s">
        <v>457</v>
      </c>
      <c r="AC114" s="72" t="s">
        <v>311</v>
      </c>
      <c r="AD114" s="45">
        <v>9</v>
      </c>
      <c r="AE114" s="45">
        <v>0</v>
      </c>
      <c r="AF114" s="45">
        <f t="shared" si="7"/>
        <v>9</v>
      </c>
      <c r="AG114" s="47">
        <f t="shared" si="8"/>
        <v>2.5</v>
      </c>
      <c r="AH114" s="46" t="str">
        <f t="shared" si="11"/>
        <v>B</v>
      </c>
      <c r="AI114" s="46" t="s">
        <v>269</v>
      </c>
      <c r="AJ114" s="49" t="s">
        <v>311</v>
      </c>
      <c r="AK114" s="49" t="s">
        <v>311</v>
      </c>
      <c r="AL114" s="44" t="s">
        <v>311</v>
      </c>
      <c r="AM114" s="44" t="s">
        <v>311</v>
      </c>
      <c r="AN114" s="44" t="s">
        <v>311</v>
      </c>
      <c r="AO114" s="44" t="s">
        <v>311</v>
      </c>
      <c r="AP114" s="44" t="s">
        <v>311</v>
      </c>
      <c r="AQ114" s="44" t="s">
        <v>311</v>
      </c>
      <c r="AR114" s="44" t="s">
        <v>311</v>
      </c>
      <c r="AS114" s="44" t="s">
        <v>311</v>
      </c>
      <c r="AT114" s="44" t="s">
        <v>311</v>
      </c>
      <c r="AU114" s="44" t="s">
        <v>311</v>
      </c>
      <c r="AV114" s="44" t="s">
        <v>311</v>
      </c>
      <c r="AW114" s="122" t="s">
        <v>450</v>
      </c>
      <c r="AX114" s="123"/>
      <c r="AY114" s="123"/>
      <c r="AZ114" s="124"/>
    </row>
    <row r="115" spans="1:52" ht="184.15" customHeight="1" x14ac:dyDescent="0.25">
      <c r="A115" s="71">
        <v>53</v>
      </c>
      <c r="B115" s="55" t="s">
        <v>166</v>
      </c>
      <c r="C115" s="55" t="s">
        <v>286</v>
      </c>
      <c r="D115" s="50" t="s">
        <v>289</v>
      </c>
      <c r="E115" s="57"/>
      <c r="F115" s="57" t="s">
        <v>357</v>
      </c>
      <c r="G115" s="57" t="s">
        <v>209</v>
      </c>
      <c r="H115" s="49" t="s">
        <v>200</v>
      </c>
      <c r="I115" s="49" t="s">
        <v>200</v>
      </c>
      <c r="J115" s="58" t="s">
        <v>248</v>
      </c>
      <c r="K115" s="60" t="s">
        <v>201</v>
      </c>
      <c r="L115" s="45" t="s">
        <v>201</v>
      </c>
      <c r="M115" s="75" t="s">
        <v>298</v>
      </c>
      <c r="N115" s="45">
        <v>3</v>
      </c>
      <c r="O115" s="45">
        <v>1</v>
      </c>
      <c r="P115" s="45">
        <v>3</v>
      </c>
      <c r="Q115" s="45">
        <v>4</v>
      </c>
      <c r="R115" s="45">
        <v>3</v>
      </c>
      <c r="S115" s="45">
        <v>3</v>
      </c>
      <c r="T115" s="45">
        <v>1</v>
      </c>
      <c r="U115" s="45">
        <v>1</v>
      </c>
      <c r="V115" s="45">
        <f t="shared" si="3"/>
        <v>2.3000000000000003</v>
      </c>
      <c r="W115" s="45">
        <v>5</v>
      </c>
      <c r="X115" s="45">
        <v>3</v>
      </c>
      <c r="Y115" s="45">
        <v>5</v>
      </c>
      <c r="Z115" s="45">
        <f t="shared" si="4"/>
        <v>4.5999999999999996</v>
      </c>
      <c r="AA115" s="56">
        <f t="shared" si="10"/>
        <v>10.58</v>
      </c>
      <c r="AB115" s="52" t="s">
        <v>458</v>
      </c>
      <c r="AC115" s="72" t="s">
        <v>311</v>
      </c>
      <c r="AD115" s="45">
        <v>8</v>
      </c>
      <c r="AE115" s="45">
        <v>0</v>
      </c>
      <c r="AF115" s="45">
        <f t="shared" si="7"/>
        <v>8</v>
      </c>
      <c r="AG115" s="47">
        <f t="shared" si="8"/>
        <v>2.58</v>
      </c>
      <c r="AH115" s="46" t="str">
        <f t="shared" si="11"/>
        <v>B</v>
      </c>
      <c r="AI115" s="46" t="s">
        <v>269</v>
      </c>
      <c r="AJ115" s="49" t="s">
        <v>311</v>
      </c>
      <c r="AK115" s="61" t="s">
        <v>311</v>
      </c>
      <c r="AL115" s="44" t="s">
        <v>311</v>
      </c>
      <c r="AM115" s="44" t="s">
        <v>311</v>
      </c>
      <c r="AN115" s="44" t="s">
        <v>311</v>
      </c>
      <c r="AO115" s="44" t="s">
        <v>311</v>
      </c>
      <c r="AP115" s="44" t="s">
        <v>311</v>
      </c>
      <c r="AQ115" s="44" t="s">
        <v>311</v>
      </c>
      <c r="AR115" s="44" t="s">
        <v>311</v>
      </c>
      <c r="AS115" s="44" t="s">
        <v>311</v>
      </c>
      <c r="AT115" s="44" t="s">
        <v>311</v>
      </c>
      <c r="AU115" s="44" t="s">
        <v>311</v>
      </c>
      <c r="AV115" s="44" t="s">
        <v>311</v>
      </c>
      <c r="AW115" s="122" t="s">
        <v>450</v>
      </c>
      <c r="AX115" s="123"/>
      <c r="AY115" s="123"/>
      <c r="AZ115" s="124"/>
    </row>
    <row r="116" spans="1:52" ht="249" customHeight="1" x14ac:dyDescent="0.25">
      <c r="A116" s="71">
        <v>54</v>
      </c>
      <c r="B116" s="55" t="s">
        <v>180</v>
      </c>
      <c r="C116" s="55" t="s">
        <v>179</v>
      </c>
      <c r="D116" s="50" t="s">
        <v>62</v>
      </c>
      <c r="E116" s="57"/>
      <c r="F116" s="57" t="s">
        <v>358</v>
      </c>
      <c r="G116" s="57" t="s">
        <v>252</v>
      </c>
      <c r="H116" s="50" t="s">
        <v>200</v>
      </c>
      <c r="I116" s="50" t="s">
        <v>201</v>
      </c>
      <c r="J116" s="75" t="s">
        <v>251</v>
      </c>
      <c r="K116" s="60" t="s">
        <v>201</v>
      </c>
      <c r="L116" s="45" t="s">
        <v>200</v>
      </c>
      <c r="M116" s="76" t="s">
        <v>250</v>
      </c>
      <c r="N116" s="45">
        <v>3</v>
      </c>
      <c r="O116" s="45">
        <v>2</v>
      </c>
      <c r="P116" s="45">
        <v>1</v>
      </c>
      <c r="Q116" s="45">
        <v>4</v>
      </c>
      <c r="R116" s="45">
        <v>3</v>
      </c>
      <c r="S116" s="45">
        <v>3</v>
      </c>
      <c r="T116" s="45">
        <v>1</v>
      </c>
      <c r="U116" s="45">
        <v>5</v>
      </c>
      <c r="V116" s="45">
        <f t="shared" si="3"/>
        <v>2.7</v>
      </c>
      <c r="W116" s="45">
        <v>5</v>
      </c>
      <c r="X116" s="45">
        <v>3</v>
      </c>
      <c r="Y116" s="45">
        <v>5</v>
      </c>
      <c r="Z116" s="45">
        <f t="shared" si="4"/>
        <v>4.5999999999999996</v>
      </c>
      <c r="AA116" s="56">
        <f t="shared" si="10"/>
        <v>12.42</v>
      </c>
      <c r="AB116" s="52" t="s">
        <v>395</v>
      </c>
      <c r="AC116" s="72" t="s">
        <v>311</v>
      </c>
      <c r="AD116" s="45">
        <v>10</v>
      </c>
      <c r="AE116" s="45">
        <v>0</v>
      </c>
      <c r="AF116" s="45">
        <f t="shared" si="7"/>
        <v>10</v>
      </c>
      <c r="AG116" s="47">
        <f t="shared" si="8"/>
        <v>2.42</v>
      </c>
      <c r="AH116" s="46" t="str">
        <f t="shared" si="11"/>
        <v>B</v>
      </c>
      <c r="AI116" s="46" t="s">
        <v>269</v>
      </c>
      <c r="AJ116" s="49" t="s">
        <v>311</v>
      </c>
      <c r="AK116" s="49" t="s">
        <v>311</v>
      </c>
      <c r="AL116" s="44" t="s">
        <v>311</v>
      </c>
      <c r="AM116" s="44" t="s">
        <v>311</v>
      </c>
      <c r="AN116" s="44" t="s">
        <v>311</v>
      </c>
      <c r="AO116" s="44" t="s">
        <v>311</v>
      </c>
      <c r="AP116" s="44" t="s">
        <v>311</v>
      </c>
      <c r="AQ116" s="44" t="s">
        <v>311</v>
      </c>
      <c r="AR116" s="44" t="s">
        <v>311</v>
      </c>
      <c r="AS116" s="44" t="s">
        <v>311</v>
      </c>
      <c r="AT116" s="44" t="s">
        <v>311</v>
      </c>
      <c r="AU116" s="44" t="s">
        <v>311</v>
      </c>
      <c r="AV116" s="44" t="s">
        <v>311</v>
      </c>
      <c r="AW116" s="122" t="s">
        <v>450</v>
      </c>
      <c r="AX116" s="123"/>
      <c r="AY116" s="123"/>
      <c r="AZ116" s="124"/>
    </row>
    <row r="117" spans="1:52" ht="206.45" customHeight="1" x14ac:dyDescent="0.25">
      <c r="A117" s="71">
        <v>55</v>
      </c>
      <c r="B117" s="55" t="s">
        <v>180</v>
      </c>
      <c r="C117" s="55" t="s">
        <v>179</v>
      </c>
      <c r="D117" s="50" t="s">
        <v>63</v>
      </c>
      <c r="E117" s="57"/>
      <c r="F117" s="57" t="s">
        <v>358</v>
      </c>
      <c r="G117" s="57" t="s">
        <v>254</v>
      </c>
      <c r="H117" s="50" t="s">
        <v>200</v>
      </c>
      <c r="I117" s="50" t="s">
        <v>201</v>
      </c>
      <c r="J117" s="75" t="s">
        <v>251</v>
      </c>
      <c r="K117" s="60" t="s">
        <v>201</v>
      </c>
      <c r="L117" s="45" t="s">
        <v>200</v>
      </c>
      <c r="M117" s="75" t="s">
        <v>253</v>
      </c>
      <c r="N117" s="45">
        <v>3</v>
      </c>
      <c r="O117" s="45">
        <v>2</v>
      </c>
      <c r="P117" s="45">
        <v>1</v>
      </c>
      <c r="Q117" s="45">
        <v>4</v>
      </c>
      <c r="R117" s="45">
        <v>3</v>
      </c>
      <c r="S117" s="45">
        <v>3</v>
      </c>
      <c r="T117" s="45">
        <v>1</v>
      </c>
      <c r="U117" s="45">
        <v>5</v>
      </c>
      <c r="V117" s="45">
        <f t="shared" si="3"/>
        <v>2.7</v>
      </c>
      <c r="W117" s="45">
        <v>5</v>
      </c>
      <c r="X117" s="45">
        <v>3</v>
      </c>
      <c r="Y117" s="45">
        <v>5</v>
      </c>
      <c r="Z117" s="45">
        <f t="shared" si="4"/>
        <v>4.5999999999999996</v>
      </c>
      <c r="AA117" s="56">
        <f t="shared" si="10"/>
        <v>12.42</v>
      </c>
      <c r="AB117" s="52" t="s">
        <v>395</v>
      </c>
      <c r="AC117" s="72" t="s">
        <v>311</v>
      </c>
      <c r="AD117" s="45">
        <v>10</v>
      </c>
      <c r="AE117" s="45">
        <v>0</v>
      </c>
      <c r="AF117" s="45">
        <f t="shared" si="7"/>
        <v>10</v>
      </c>
      <c r="AG117" s="47">
        <f t="shared" si="8"/>
        <v>2.42</v>
      </c>
      <c r="AH117" s="46" t="str">
        <f t="shared" si="11"/>
        <v>B</v>
      </c>
      <c r="AI117" s="46" t="s">
        <v>269</v>
      </c>
      <c r="AJ117" s="49" t="s">
        <v>311</v>
      </c>
      <c r="AK117" s="49" t="s">
        <v>311</v>
      </c>
      <c r="AL117" s="44" t="s">
        <v>311</v>
      </c>
      <c r="AM117" s="44" t="s">
        <v>311</v>
      </c>
      <c r="AN117" s="44" t="s">
        <v>311</v>
      </c>
      <c r="AO117" s="44" t="s">
        <v>311</v>
      </c>
      <c r="AP117" s="44" t="s">
        <v>311</v>
      </c>
      <c r="AQ117" s="44" t="s">
        <v>311</v>
      </c>
      <c r="AR117" s="44" t="s">
        <v>311</v>
      </c>
      <c r="AS117" s="44" t="s">
        <v>311</v>
      </c>
      <c r="AT117" s="44" t="s">
        <v>311</v>
      </c>
      <c r="AU117" s="44" t="s">
        <v>311</v>
      </c>
      <c r="AV117" s="44" t="s">
        <v>311</v>
      </c>
      <c r="AW117" s="122" t="s">
        <v>450</v>
      </c>
      <c r="AX117" s="123"/>
      <c r="AY117" s="123"/>
      <c r="AZ117" s="124"/>
    </row>
    <row r="118" spans="1:52" ht="259.89999999999998" customHeight="1" x14ac:dyDescent="0.25">
      <c r="A118" s="71">
        <v>56</v>
      </c>
      <c r="B118" s="55" t="s">
        <v>180</v>
      </c>
      <c r="C118" s="55" t="s">
        <v>179</v>
      </c>
      <c r="D118" s="50" t="s">
        <v>64</v>
      </c>
      <c r="E118" s="57"/>
      <c r="F118" s="58" t="s">
        <v>365</v>
      </c>
      <c r="G118" s="57" t="s">
        <v>254</v>
      </c>
      <c r="H118" s="50" t="s">
        <v>200</v>
      </c>
      <c r="I118" s="50" t="s">
        <v>201</v>
      </c>
      <c r="J118" s="75" t="s">
        <v>251</v>
      </c>
      <c r="K118" s="60" t="s">
        <v>201</v>
      </c>
      <c r="L118" s="45" t="s">
        <v>200</v>
      </c>
      <c r="M118" s="75" t="s">
        <v>255</v>
      </c>
      <c r="N118" s="45">
        <v>2</v>
      </c>
      <c r="O118" s="45">
        <v>2</v>
      </c>
      <c r="P118" s="45">
        <v>3</v>
      </c>
      <c r="Q118" s="45">
        <v>4</v>
      </c>
      <c r="R118" s="45">
        <v>3</v>
      </c>
      <c r="S118" s="45">
        <v>3</v>
      </c>
      <c r="T118" s="45">
        <v>1</v>
      </c>
      <c r="U118" s="45">
        <v>5</v>
      </c>
      <c r="V118" s="45">
        <f t="shared" si="3"/>
        <v>2.7</v>
      </c>
      <c r="W118" s="45">
        <v>5</v>
      </c>
      <c r="X118" s="45">
        <v>3</v>
      </c>
      <c r="Y118" s="45">
        <v>5</v>
      </c>
      <c r="Z118" s="45">
        <f t="shared" si="4"/>
        <v>4.5999999999999996</v>
      </c>
      <c r="AA118" s="56">
        <f t="shared" si="10"/>
        <v>12.42</v>
      </c>
      <c r="AB118" s="52" t="s">
        <v>396</v>
      </c>
      <c r="AC118" s="72" t="s">
        <v>311</v>
      </c>
      <c r="AD118" s="45">
        <v>10</v>
      </c>
      <c r="AE118" s="45">
        <v>0</v>
      </c>
      <c r="AF118" s="45">
        <f t="shared" si="7"/>
        <v>10</v>
      </c>
      <c r="AG118" s="47">
        <f t="shared" si="8"/>
        <v>2.42</v>
      </c>
      <c r="AH118" s="46" t="str">
        <f t="shared" si="11"/>
        <v>B</v>
      </c>
      <c r="AI118" s="46" t="s">
        <v>269</v>
      </c>
      <c r="AJ118" s="49" t="s">
        <v>311</v>
      </c>
      <c r="AK118" s="49" t="s">
        <v>311</v>
      </c>
      <c r="AL118" s="44" t="s">
        <v>311</v>
      </c>
      <c r="AM118" s="44" t="s">
        <v>311</v>
      </c>
      <c r="AN118" s="44" t="s">
        <v>311</v>
      </c>
      <c r="AO118" s="44" t="s">
        <v>311</v>
      </c>
      <c r="AP118" s="44" t="s">
        <v>311</v>
      </c>
      <c r="AQ118" s="44" t="s">
        <v>311</v>
      </c>
      <c r="AR118" s="44" t="s">
        <v>311</v>
      </c>
      <c r="AS118" s="44" t="s">
        <v>311</v>
      </c>
      <c r="AT118" s="44" t="s">
        <v>311</v>
      </c>
      <c r="AU118" s="44" t="s">
        <v>311</v>
      </c>
      <c r="AV118" s="44" t="s">
        <v>311</v>
      </c>
      <c r="AW118" s="122" t="s">
        <v>450</v>
      </c>
      <c r="AX118" s="123"/>
      <c r="AY118" s="123"/>
      <c r="AZ118" s="124"/>
    </row>
    <row r="119" spans="1:52" ht="228" customHeight="1" x14ac:dyDescent="0.25">
      <c r="A119" s="198">
        <v>57</v>
      </c>
      <c r="B119" s="199" t="s">
        <v>180</v>
      </c>
      <c r="C119" s="199" t="s">
        <v>179</v>
      </c>
      <c r="D119" s="182" t="s">
        <v>65</v>
      </c>
      <c r="E119" s="182"/>
      <c r="F119" s="58" t="s">
        <v>357</v>
      </c>
      <c r="G119" s="189" t="s">
        <v>257</v>
      </c>
      <c r="H119" s="182" t="s">
        <v>200</v>
      </c>
      <c r="I119" s="182" t="s">
        <v>201</v>
      </c>
      <c r="J119" s="190" t="s">
        <v>251</v>
      </c>
      <c r="K119" s="191" t="s">
        <v>201</v>
      </c>
      <c r="L119" s="176" t="s">
        <v>200</v>
      </c>
      <c r="M119" s="190" t="s">
        <v>256</v>
      </c>
      <c r="N119" s="176">
        <v>2</v>
      </c>
      <c r="O119" s="176">
        <v>2</v>
      </c>
      <c r="P119" s="176">
        <v>3</v>
      </c>
      <c r="Q119" s="176">
        <v>4</v>
      </c>
      <c r="R119" s="176">
        <v>3</v>
      </c>
      <c r="S119" s="176">
        <v>3</v>
      </c>
      <c r="T119" s="176">
        <v>1</v>
      </c>
      <c r="U119" s="176">
        <v>5</v>
      </c>
      <c r="V119" s="176">
        <f t="shared" si="3"/>
        <v>2.7</v>
      </c>
      <c r="W119" s="176">
        <v>5</v>
      </c>
      <c r="X119" s="176">
        <v>3</v>
      </c>
      <c r="Y119" s="176">
        <v>5</v>
      </c>
      <c r="Z119" s="176">
        <f t="shared" si="4"/>
        <v>4.5999999999999996</v>
      </c>
      <c r="AA119" s="187">
        <f t="shared" si="10"/>
        <v>12.42</v>
      </c>
      <c r="AB119" s="186" t="s">
        <v>396</v>
      </c>
      <c r="AC119" s="177" t="s">
        <v>311</v>
      </c>
      <c r="AD119" s="176">
        <v>10</v>
      </c>
      <c r="AE119" s="176">
        <v>0</v>
      </c>
      <c r="AF119" s="176">
        <f t="shared" si="7"/>
        <v>10</v>
      </c>
      <c r="AG119" s="179">
        <f t="shared" si="8"/>
        <v>2.42</v>
      </c>
      <c r="AH119" s="178" t="str">
        <f t="shared" si="11"/>
        <v>B</v>
      </c>
      <c r="AI119" s="178" t="s">
        <v>269</v>
      </c>
      <c r="AJ119" s="118" t="s">
        <v>311</v>
      </c>
      <c r="AK119" s="118" t="s">
        <v>311</v>
      </c>
      <c r="AL119" s="138" t="s">
        <v>311</v>
      </c>
      <c r="AM119" s="138" t="s">
        <v>311</v>
      </c>
      <c r="AN119" s="138" t="s">
        <v>311</v>
      </c>
      <c r="AO119" s="138" t="s">
        <v>311</v>
      </c>
      <c r="AP119" s="138" t="s">
        <v>311</v>
      </c>
      <c r="AQ119" s="138" t="s">
        <v>311</v>
      </c>
      <c r="AR119" s="138" t="s">
        <v>311</v>
      </c>
      <c r="AS119" s="138" t="s">
        <v>311</v>
      </c>
      <c r="AT119" s="138" t="s">
        <v>311</v>
      </c>
      <c r="AU119" s="138" t="s">
        <v>311</v>
      </c>
      <c r="AV119" s="138" t="s">
        <v>311</v>
      </c>
      <c r="AW119" s="125" t="s">
        <v>450</v>
      </c>
      <c r="AX119" s="126"/>
      <c r="AY119" s="126"/>
      <c r="AZ119" s="127"/>
    </row>
    <row r="120" spans="1:52" x14ac:dyDescent="0.25">
      <c r="A120" s="198"/>
      <c r="B120" s="199"/>
      <c r="C120" s="199"/>
      <c r="D120" s="182"/>
      <c r="E120" s="182"/>
      <c r="F120" s="58" t="s">
        <v>358</v>
      </c>
      <c r="G120" s="189"/>
      <c r="H120" s="182"/>
      <c r="I120" s="182"/>
      <c r="J120" s="190"/>
      <c r="K120" s="191"/>
      <c r="L120" s="176"/>
      <c r="M120" s="190"/>
      <c r="N120" s="176"/>
      <c r="O120" s="176"/>
      <c r="P120" s="176"/>
      <c r="Q120" s="176"/>
      <c r="R120" s="176"/>
      <c r="S120" s="176"/>
      <c r="T120" s="176"/>
      <c r="U120" s="176"/>
      <c r="V120" s="176"/>
      <c r="W120" s="176"/>
      <c r="X120" s="176"/>
      <c r="Y120" s="176"/>
      <c r="Z120" s="176"/>
      <c r="AA120" s="187"/>
      <c r="AB120" s="186"/>
      <c r="AC120" s="176"/>
      <c r="AD120" s="176"/>
      <c r="AE120" s="176"/>
      <c r="AF120" s="176"/>
      <c r="AG120" s="179"/>
      <c r="AH120" s="178"/>
      <c r="AI120" s="178"/>
      <c r="AJ120" s="118"/>
      <c r="AK120" s="118"/>
      <c r="AL120" s="138"/>
      <c r="AM120" s="138"/>
      <c r="AN120" s="138"/>
      <c r="AO120" s="138"/>
      <c r="AP120" s="138"/>
      <c r="AQ120" s="138"/>
      <c r="AR120" s="138"/>
      <c r="AS120" s="138"/>
      <c r="AT120" s="138"/>
      <c r="AU120" s="138"/>
      <c r="AV120" s="138"/>
      <c r="AW120" s="128"/>
      <c r="AX120" s="129"/>
      <c r="AY120" s="129"/>
      <c r="AZ120" s="130"/>
    </row>
    <row r="121" spans="1:52" ht="24" x14ac:dyDescent="0.25">
      <c r="A121" s="198"/>
      <c r="B121" s="199"/>
      <c r="C121" s="199"/>
      <c r="D121" s="182"/>
      <c r="E121" s="182"/>
      <c r="F121" s="58" t="s">
        <v>365</v>
      </c>
      <c r="G121" s="189"/>
      <c r="H121" s="182"/>
      <c r="I121" s="182"/>
      <c r="J121" s="190"/>
      <c r="K121" s="191"/>
      <c r="L121" s="176"/>
      <c r="M121" s="190"/>
      <c r="N121" s="176"/>
      <c r="O121" s="176"/>
      <c r="P121" s="176"/>
      <c r="Q121" s="176"/>
      <c r="R121" s="176"/>
      <c r="S121" s="176"/>
      <c r="T121" s="176"/>
      <c r="U121" s="176"/>
      <c r="V121" s="176"/>
      <c r="W121" s="176"/>
      <c r="X121" s="176"/>
      <c r="Y121" s="176"/>
      <c r="Z121" s="176"/>
      <c r="AA121" s="187"/>
      <c r="AB121" s="186"/>
      <c r="AC121" s="176"/>
      <c r="AD121" s="176"/>
      <c r="AE121" s="176"/>
      <c r="AF121" s="176"/>
      <c r="AG121" s="179"/>
      <c r="AH121" s="178"/>
      <c r="AI121" s="178"/>
      <c r="AJ121" s="118"/>
      <c r="AK121" s="118"/>
      <c r="AL121" s="138"/>
      <c r="AM121" s="138"/>
      <c r="AN121" s="138"/>
      <c r="AO121" s="138"/>
      <c r="AP121" s="138"/>
      <c r="AQ121" s="138"/>
      <c r="AR121" s="138"/>
      <c r="AS121" s="138"/>
      <c r="AT121" s="138"/>
      <c r="AU121" s="138"/>
      <c r="AV121" s="138"/>
      <c r="AW121" s="131"/>
      <c r="AX121" s="132"/>
      <c r="AY121" s="132"/>
      <c r="AZ121" s="133"/>
    </row>
    <row r="122" spans="1:52" ht="183.6" customHeight="1" x14ac:dyDescent="0.25">
      <c r="A122" s="198">
        <v>58</v>
      </c>
      <c r="B122" s="199" t="s">
        <v>123</v>
      </c>
      <c r="C122" s="187" t="s">
        <v>171</v>
      </c>
      <c r="D122" s="182" t="s">
        <v>14</v>
      </c>
      <c r="E122" s="182"/>
      <c r="F122" s="58" t="s">
        <v>357</v>
      </c>
      <c r="G122" s="192" t="s">
        <v>448</v>
      </c>
      <c r="H122" s="182" t="s">
        <v>225</v>
      </c>
      <c r="I122" s="182" t="s">
        <v>225</v>
      </c>
      <c r="J122" s="193" t="s">
        <v>207</v>
      </c>
      <c r="K122" s="118" t="s">
        <v>223</v>
      </c>
      <c r="L122" s="191" t="s">
        <v>201</v>
      </c>
      <c r="M122" s="184" t="s">
        <v>224</v>
      </c>
      <c r="N122" s="181">
        <v>4</v>
      </c>
      <c r="O122" s="181">
        <v>1</v>
      </c>
      <c r="P122" s="176">
        <v>1</v>
      </c>
      <c r="Q122" s="176">
        <v>4</v>
      </c>
      <c r="R122" s="176">
        <v>3</v>
      </c>
      <c r="S122" s="176">
        <v>3</v>
      </c>
      <c r="T122" s="176">
        <v>5</v>
      </c>
      <c r="U122" s="176">
        <v>5</v>
      </c>
      <c r="V122" s="176">
        <f t="shared" si="3"/>
        <v>3.1</v>
      </c>
      <c r="W122" s="176">
        <v>5</v>
      </c>
      <c r="X122" s="176">
        <v>3</v>
      </c>
      <c r="Y122" s="176">
        <v>5</v>
      </c>
      <c r="Z122" s="176">
        <f t="shared" si="4"/>
        <v>4.5999999999999996</v>
      </c>
      <c r="AA122" s="187">
        <f t="shared" si="10"/>
        <v>14.26</v>
      </c>
      <c r="AB122" s="186" t="s">
        <v>438</v>
      </c>
      <c r="AC122" s="177" t="s">
        <v>311</v>
      </c>
      <c r="AD122" s="176">
        <v>10</v>
      </c>
      <c r="AE122" s="176">
        <v>0</v>
      </c>
      <c r="AF122" s="176">
        <f t="shared" si="7"/>
        <v>10</v>
      </c>
      <c r="AG122" s="179">
        <f t="shared" si="8"/>
        <v>4.26</v>
      </c>
      <c r="AH122" s="178" t="str">
        <f t="shared" si="11"/>
        <v>M/B</v>
      </c>
      <c r="AI122" s="178" t="s">
        <v>269</v>
      </c>
      <c r="AJ122" s="118" t="s">
        <v>311</v>
      </c>
      <c r="AK122" s="118" t="s">
        <v>311</v>
      </c>
      <c r="AL122" s="138" t="s">
        <v>311</v>
      </c>
      <c r="AM122" s="138" t="s">
        <v>311</v>
      </c>
      <c r="AN122" s="138" t="s">
        <v>311</v>
      </c>
      <c r="AO122" s="138" t="s">
        <v>311</v>
      </c>
      <c r="AP122" s="138" t="s">
        <v>311</v>
      </c>
      <c r="AQ122" s="138" t="s">
        <v>311</v>
      </c>
      <c r="AR122" s="138" t="s">
        <v>311</v>
      </c>
      <c r="AS122" s="138" t="s">
        <v>311</v>
      </c>
      <c r="AT122" s="138" t="s">
        <v>311</v>
      </c>
      <c r="AU122" s="138" t="s">
        <v>311</v>
      </c>
      <c r="AV122" s="138" t="s">
        <v>311</v>
      </c>
      <c r="AW122" s="125" t="s">
        <v>450</v>
      </c>
      <c r="AX122" s="126"/>
      <c r="AY122" s="126"/>
      <c r="AZ122" s="127"/>
    </row>
    <row r="123" spans="1:52" x14ac:dyDescent="0.25">
      <c r="A123" s="198"/>
      <c r="B123" s="199"/>
      <c r="C123" s="187"/>
      <c r="D123" s="182"/>
      <c r="E123" s="182"/>
      <c r="F123" s="58" t="s">
        <v>374</v>
      </c>
      <c r="G123" s="192"/>
      <c r="H123" s="182"/>
      <c r="I123" s="182"/>
      <c r="J123" s="193"/>
      <c r="K123" s="118"/>
      <c r="L123" s="191"/>
      <c r="M123" s="184"/>
      <c r="N123" s="181"/>
      <c r="O123" s="181"/>
      <c r="P123" s="176"/>
      <c r="Q123" s="176"/>
      <c r="R123" s="176"/>
      <c r="S123" s="176"/>
      <c r="T123" s="176"/>
      <c r="U123" s="176"/>
      <c r="V123" s="176"/>
      <c r="W123" s="176"/>
      <c r="X123" s="176"/>
      <c r="Y123" s="176"/>
      <c r="Z123" s="176"/>
      <c r="AA123" s="187"/>
      <c r="AB123" s="186"/>
      <c r="AC123" s="176"/>
      <c r="AD123" s="176"/>
      <c r="AE123" s="176"/>
      <c r="AF123" s="176"/>
      <c r="AG123" s="179"/>
      <c r="AH123" s="178"/>
      <c r="AI123" s="178"/>
      <c r="AJ123" s="118"/>
      <c r="AK123" s="118"/>
      <c r="AL123" s="138"/>
      <c r="AM123" s="138"/>
      <c r="AN123" s="138"/>
      <c r="AO123" s="138"/>
      <c r="AP123" s="138"/>
      <c r="AQ123" s="138"/>
      <c r="AR123" s="138"/>
      <c r="AS123" s="138"/>
      <c r="AT123" s="138"/>
      <c r="AU123" s="138"/>
      <c r="AV123" s="138"/>
      <c r="AW123" s="131"/>
      <c r="AX123" s="132"/>
      <c r="AY123" s="132"/>
      <c r="AZ123" s="133"/>
    </row>
    <row r="124" spans="1:52" ht="193.15" customHeight="1" x14ac:dyDescent="0.25">
      <c r="A124" s="198">
        <v>59</v>
      </c>
      <c r="B124" s="199" t="s">
        <v>123</v>
      </c>
      <c r="C124" s="187" t="s">
        <v>124</v>
      </c>
      <c r="D124" s="182" t="s">
        <v>172</v>
      </c>
      <c r="E124" s="182"/>
      <c r="F124" s="58" t="s">
        <v>357</v>
      </c>
      <c r="G124" s="192" t="s">
        <v>265</v>
      </c>
      <c r="H124" s="182" t="s">
        <v>225</v>
      </c>
      <c r="I124" s="182" t="s">
        <v>225</v>
      </c>
      <c r="J124" s="193" t="s">
        <v>207</v>
      </c>
      <c r="K124" s="118" t="s">
        <v>223</v>
      </c>
      <c r="L124" s="191" t="s">
        <v>201</v>
      </c>
      <c r="M124" s="184" t="s">
        <v>226</v>
      </c>
      <c r="N124" s="181">
        <v>2</v>
      </c>
      <c r="O124" s="181">
        <v>1</v>
      </c>
      <c r="P124" s="176">
        <v>1</v>
      </c>
      <c r="Q124" s="176">
        <v>4</v>
      </c>
      <c r="R124" s="176">
        <v>3</v>
      </c>
      <c r="S124" s="176">
        <v>3</v>
      </c>
      <c r="T124" s="176">
        <v>5</v>
      </c>
      <c r="U124" s="176">
        <v>5</v>
      </c>
      <c r="V124" s="176">
        <f t="shared" si="3"/>
        <v>2.7</v>
      </c>
      <c r="W124" s="176">
        <v>5</v>
      </c>
      <c r="X124" s="176">
        <v>3</v>
      </c>
      <c r="Y124" s="176">
        <v>5</v>
      </c>
      <c r="Z124" s="176">
        <f t="shared" si="4"/>
        <v>4.5999999999999996</v>
      </c>
      <c r="AA124" s="187">
        <f t="shared" si="10"/>
        <v>12.42</v>
      </c>
      <c r="AB124" s="186" t="s">
        <v>439</v>
      </c>
      <c r="AC124" s="177" t="s">
        <v>311</v>
      </c>
      <c r="AD124" s="176">
        <v>10</v>
      </c>
      <c r="AE124" s="176">
        <v>0</v>
      </c>
      <c r="AF124" s="176">
        <f t="shared" si="7"/>
        <v>10</v>
      </c>
      <c r="AG124" s="179">
        <f t="shared" si="8"/>
        <v>2.42</v>
      </c>
      <c r="AH124" s="178" t="str">
        <f t="shared" si="11"/>
        <v>B</v>
      </c>
      <c r="AI124" s="178" t="s">
        <v>269</v>
      </c>
      <c r="AJ124" s="118" t="s">
        <v>311</v>
      </c>
      <c r="AK124" s="118" t="s">
        <v>311</v>
      </c>
      <c r="AL124" s="118" t="s">
        <v>311</v>
      </c>
      <c r="AM124" s="118" t="s">
        <v>311</v>
      </c>
      <c r="AN124" s="118" t="s">
        <v>311</v>
      </c>
      <c r="AO124" s="118" t="s">
        <v>311</v>
      </c>
      <c r="AP124" s="118" t="s">
        <v>311</v>
      </c>
      <c r="AQ124" s="118" t="s">
        <v>311</v>
      </c>
      <c r="AR124" s="118" t="s">
        <v>311</v>
      </c>
      <c r="AS124" s="118" t="s">
        <v>311</v>
      </c>
      <c r="AT124" s="118" t="s">
        <v>311</v>
      </c>
      <c r="AU124" s="118" t="s">
        <v>311</v>
      </c>
      <c r="AV124" s="138" t="s">
        <v>311</v>
      </c>
      <c r="AW124" s="125" t="s">
        <v>450</v>
      </c>
      <c r="AX124" s="126"/>
      <c r="AY124" s="126"/>
      <c r="AZ124" s="127"/>
    </row>
    <row r="125" spans="1:52" x14ac:dyDescent="0.25">
      <c r="A125" s="198"/>
      <c r="B125" s="199"/>
      <c r="C125" s="187"/>
      <c r="D125" s="182"/>
      <c r="E125" s="182"/>
      <c r="F125" s="58" t="s">
        <v>358</v>
      </c>
      <c r="G125" s="192"/>
      <c r="H125" s="182"/>
      <c r="I125" s="182"/>
      <c r="J125" s="193"/>
      <c r="K125" s="118"/>
      <c r="L125" s="191"/>
      <c r="M125" s="184"/>
      <c r="N125" s="181"/>
      <c r="O125" s="181"/>
      <c r="P125" s="176"/>
      <c r="Q125" s="176"/>
      <c r="R125" s="176"/>
      <c r="S125" s="176"/>
      <c r="T125" s="176"/>
      <c r="U125" s="176"/>
      <c r="V125" s="176"/>
      <c r="W125" s="176"/>
      <c r="X125" s="176"/>
      <c r="Y125" s="176"/>
      <c r="Z125" s="176"/>
      <c r="AA125" s="187"/>
      <c r="AB125" s="186"/>
      <c r="AC125" s="176"/>
      <c r="AD125" s="176"/>
      <c r="AE125" s="176"/>
      <c r="AF125" s="176"/>
      <c r="AG125" s="179"/>
      <c r="AH125" s="178"/>
      <c r="AI125" s="178"/>
      <c r="AJ125" s="118"/>
      <c r="AK125" s="118"/>
      <c r="AL125" s="118"/>
      <c r="AM125" s="118"/>
      <c r="AN125" s="118"/>
      <c r="AO125" s="118"/>
      <c r="AP125" s="118"/>
      <c r="AQ125" s="118"/>
      <c r="AR125" s="118"/>
      <c r="AS125" s="118"/>
      <c r="AT125" s="118"/>
      <c r="AU125" s="118"/>
      <c r="AV125" s="138"/>
      <c r="AW125" s="131"/>
      <c r="AX125" s="132"/>
      <c r="AY125" s="132"/>
      <c r="AZ125" s="133"/>
    </row>
    <row r="126" spans="1:52" ht="196.15" customHeight="1" x14ac:dyDescent="0.25">
      <c r="A126" s="198">
        <v>60</v>
      </c>
      <c r="B126" s="199" t="s">
        <v>362</v>
      </c>
      <c r="C126" s="187" t="s">
        <v>313</v>
      </c>
      <c r="D126" s="182" t="s">
        <v>199</v>
      </c>
      <c r="E126" s="189" t="s">
        <v>361</v>
      </c>
      <c r="F126" s="58" t="s">
        <v>357</v>
      </c>
      <c r="G126" s="192" t="s">
        <v>314</v>
      </c>
      <c r="H126" s="182" t="s">
        <v>201</v>
      </c>
      <c r="I126" s="182" t="s">
        <v>225</v>
      </c>
      <c r="J126" s="193" t="s">
        <v>207</v>
      </c>
      <c r="K126" s="118" t="s">
        <v>223</v>
      </c>
      <c r="L126" s="191" t="s">
        <v>201</v>
      </c>
      <c r="M126" s="184" t="s">
        <v>315</v>
      </c>
      <c r="N126" s="181">
        <v>3</v>
      </c>
      <c r="O126" s="181">
        <v>1</v>
      </c>
      <c r="P126" s="176">
        <v>3</v>
      </c>
      <c r="Q126" s="176">
        <v>4</v>
      </c>
      <c r="R126" s="176">
        <v>3</v>
      </c>
      <c r="S126" s="176">
        <v>3</v>
      </c>
      <c r="T126" s="176">
        <v>3</v>
      </c>
      <c r="U126" s="176">
        <v>3</v>
      </c>
      <c r="V126" s="176">
        <f t="shared" ref="V126:V137" si="12">(N126*$N$1)+(O126*$O$1)+(P126*$P$1)+(Q126*$Q$1)+(R126*$R$1)+(S126*$S$1)+(T126*$T$1)+(U126*$U$1)</f>
        <v>2.7</v>
      </c>
      <c r="W126" s="176">
        <v>5</v>
      </c>
      <c r="X126" s="176">
        <v>3</v>
      </c>
      <c r="Y126" s="176">
        <v>5</v>
      </c>
      <c r="Z126" s="176">
        <f t="shared" ref="Z126:Z137" si="13">(W126*$W$1)+(X126*$X$1)+(Y126*$Y$1)</f>
        <v>4.5999999999999996</v>
      </c>
      <c r="AA126" s="187">
        <f t="shared" ref="AA126" si="14">V126*Z126</f>
        <v>12.42</v>
      </c>
      <c r="AB126" s="186" t="s">
        <v>485</v>
      </c>
      <c r="AC126" s="177" t="s">
        <v>311</v>
      </c>
      <c r="AD126" s="176">
        <v>10</v>
      </c>
      <c r="AE126" s="176">
        <v>0</v>
      </c>
      <c r="AF126" s="176">
        <f t="shared" ref="AF126:AF137" si="15">AD126-AE126</f>
        <v>10</v>
      </c>
      <c r="AG126" s="179">
        <f t="shared" ref="AG126:AG137" si="16">IF(AA126-AF126&gt;0.1,AA126-AF126,IF(AA126-AF126&lt;=0.1,0.1))</f>
        <v>2.42</v>
      </c>
      <c r="AH126" s="178" t="str">
        <f t="shared" ref="AH126" si="17">IF(AG126="","",IF(AG126&gt;20,"A",IF(AG126&gt;15,"M/A",IF(AG126&gt;8,"M",IF(AG126&gt;3,"M/B",IF(AG126&gt;2,"B","R"))))))</f>
        <v>B</v>
      </c>
      <c r="AI126" s="178" t="s">
        <v>269</v>
      </c>
      <c r="AJ126" s="118" t="s">
        <v>311</v>
      </c>
      <c r="AK126" s="118" t="s">
        <v>311</v>
      </c>
      <c r="AL126" s="118" t="s">
        <v>311</v>
      </c>
      <c r="AM126" s="118" t="s">
        <v>311</v>
      </c>
      <c r="AN126" s="118" t="s">
        <v>311</v>
      </c>
      <c r="AO126" s="118" t="s">
        <v>311</v>
      </c>
      <c r="AP126" s="118" t="s">
        <v>311</v>
      </c>
      <c r="AQ126" s="118" t="s">
        <v>311</v>
      </c>
      <c r="AR126" s="118" t="s">
        <v>311</v>
      </c>
      <c r="AS126" s="118" t="s">
        <v>311</v>
      </c>
      <c r="AT126" s="118" t="s">
        <v>311</v>
      </c>
      <c r="AU126" s="118" t="s">
        <v>311</v>
      </c>
      <c r="AV126" s="138" t="s">
        <v>311</v>
      </c>
      <c r="AW126" s="125" t="s">
        <v>450</v>
      </c>
      <c r="AX126" s="126"/>
      <c r="AY126" s="126"/>
      <c r="AZ126" s="127"/>
    </row>
    <row r="127" spans="1:52" ht="24" x14ac:dyDescent="0.25">
      <c r="A127" s="198"/>
      <c r="B127" s="199"/>
      <c r="C127" s="187"/>
      <c r="D127" s="182"/>
      <c r="E127" s="189"/>
      <c r="F127" s="58" t="s">
        <v>365</v>
      </c>
      <c r="G127" s="192"/>
      <c r="H127" s="182"/>
      <c r="I127" s="182"/>
      <c r="J127" s="193"/>
      <c r="K127" s="118"/>
      <c r="L127" s="191"/>
      <c r="M127" s="184"/>
      <c r="N127" s="181"/>
      <c r="O127" s="181"/>
      <c r="P127" s="176"/>
      <c r="Q127" s="176"/>
      <c r="R127" s="176"/>
      <c r="S127" s="176"/>
      <c r="T127" s="176"/>
      <c r="U127" s="176"/>
      <c r="V127" s="176"/>
      <c r="W127" s="176"/>
      <c r="X127" s="176"/>
      <c r="Y127" s="176"/>
      <c r="Z127" s="176"/>
      <c r="AA127" s="187"/>
      <c r="AB127" s="186"/>
      <c r="AC127" s="176"/>
      <c r="AD127" s="176"/>
      <c r="AE127" s="176"/>
      <c r="AF127" s="176"/>
      <c r="AG127" s="179"/>
      <c r="AH127" s="178"/>
      <c r="AI127" s="178"/>
      <c r="AJ127" s="118"/>
      <c r="AK127" s="118"/>
      <c r="AL127" s="118"/>
      <c r="AM127" s="118"/>
      <c r="AN127" s="118"/>
      <c r="AO127" s="118"/>
      <c r="AP127" s="118"/>
      <c r="AQ127" s="118"/>
      <c r="AR127" s="118"/>
      <c r="AS127" s="118"/>
      <c r="AT127" s="118"/>
      <c r="AU127" s="118"/>
      <c r="AV127" s="138"/>
      <c r="AW127" s="131"/>
      <c r="AX127" s="132"/>
      <c r="AY127" s="132"/>
      <c r="AZ127" s="133"/>
    </row>
    <row r="128" spans="1:52" ht="172.9" customHeight="1" x14ac:dyDescent="0.25">
      <c r="A128" s="198">
        <v>61</v>
      </c>
      <c r="B128" s="199" t="s">
        <v>443</v>
      </c>
      <c r="C128" s="187" t="s">
        <v>334</v>
      </c>
      <c r="D128" s="182" t="s">
        <v>325</v>
      </c>
      <c r="E128" s="182"/>
      <c r="F128" s="101" t="s">
        <v>488</v>
      </c>
      <c r="G128" s="192" t="s">
        <v>246</v>
      </c>
      <c r="H128" s="182" t="s">
        <v>201</v>
      </c>
      <c r="I128" s="182" t="s">
        <v>200</v>
      </c>
      <c r="J128" s="193" t="s">
        <v>207</v>
      </c>
      <c r="K128" s="118" t="s">
        <v>223</v>
      </c>
      <c r="L128" s="191" t="s">
        <v>201</v>
      </c>
      <c r="M128" s="184" t="s">
        <v>323</v>
      </c>
      <c r="N128" s="181">
        <v>5</v>
      </c>
      <c r="O128" s="181">
        <v>5</v>
      </c>
      <c r="P128" s="176">
        <v>5</v>
      </c>
      <c r="Q128" s="176">
        <v>4</v>
      </c>
      <c r="R128" s="176">
        <v>3</v>
      </c>
      <c r="S128" s="176">
        <v>3</v>
      </c>
      <c r="T128" s="176">
        <v>3</v>
      </c>
      <c r="U128" s="176">
        <v>1</v>
      </c>
      <c r="V128" s="176">
        <f t="shared" si="12"/>
        <v>3.9</v>
      </c>
      <c r="W128" s="176">
        <v>5</v>
      </c>
      <c r="X128" s="176">
        <v>4</v>
      </c>
      <c r="Y128" s="176">
        <v>5</v>
      </c>
      <c r="Z128" s="176">
        <f t="shared" si="13"/>
        <v>4.8</v>
      </c>
      <c r="AA128" s="187">
        <f t="shared" ref="AA128:AA137" si="18">V128*Z128</f>
        <v>18.72</v>
      </c>
      <c r="AB128" s="186" t="s">
        <v>459</v>
      </c>
      <c r="AC128" s="177" t="s">
        <v>311</v>
      </c>
      <c r="AD128" s="176">
        <v>3</v>
      </c>
      <c r="AE128" s="176">
        <v>0</v>
      </c>
      <c r="AF128" s="176">
        <f t="shared" si="15"/>
        <v>3</v>
      </c>
      <c r="AG128" s="179">
        <f t="shared" si="16"/>
        <v>15.719999999999999</v>
      </c>
      <c r="AH128" s="178" t="str">
        <f t="shared" ref="AH128:AH137" si="19">IF(AG128="","",IF(AG128&gt;20,"A",IF(AG128&gt;15,"M/A",IF(AG128&gt;8,"M",IF(AG128&gt;3,"M/B",IF(AG128&gt;2,"B","R"))))))</f>
        <v>M/A</v>
      </c>
      <c r="AI128" s="178" t="s">
        <v>266</v>
      </c>
      <c r="AJ128" s="118" t="s">
        <v>311</v>
      </c>
      <c r="AK128" s="118" t="s">
        <v>311</v>
      </c>
      <c r="AL128" s="118" t="s">
        <v>311</v>
      </c>
      <c r="AM128" s="118" t="s">
        <v>311</v>
      </c>
      <c r="AN128" s="138" t="s">
        <v>311</v>
      </c>
      <c r="AO128" s="138" t="s">
        <v>489</v>
      </c>
      <c r="AP128" s="138" t="s">
        <v>490</v>
      </c>
      <c r="AQ128" s="138" t="s">
        <v>491</v>
      </c>
      <c r="AR128" s="138" t="s">
        <v>492</v>
      </c>
      <c r="AS128" s="138" t="s">
        <v>493</v>
      </c>
      <c r="AT128" s="138" t="s">
        <v>494</v>
      </c>
      <c r="AU128" s="138" t="s">
        <v>495</v>
      </c>
      <c r="AV128" s="138" t="s">
        <v>311</v>
      </c>
      <c r="AW128" s="125" t="s">
        <v>450</v>
      </c>
      <c r="AX128" s="126"/>
      <c r="AY128" s="126"/>
      <c r="AZ128" s="127"/>
    </row>
    <row r="129" spans="1:52" x14ac:dyDescent="0.25">
      <c r="A129" s="198"/>
      <c r="B129" s="199"/>
      <c r="C129" s="187"/>
      <c r="D129" s="182"/>
      <c r="E129" s="182"/>
      <c r="F129" s="58" t="s">
        <v>375</v>
      </c>
      <c r="G129" s="192"/>
      <c r="H129" s="182"/>
      <c r="I129" s="182"/>
      <c r="J129" s="193"/>
      <c r="K129" s="118"/>
      <c r="L129" s="191"/>
      <c r="M129" s="184"/>
      <c r="N129" s="181"/>
      <c r="O129" s="181"/>
      <c r="P129" s="176"/>
      <c r="Q129" s="176"/>
      <c r="R129" s="176"/>
      <c r="S129" s="176"/>
      <c r="T129" s="176"/>
      <c r="U129" s="176"/>
      <c r="V129" s="176"/>
      <c r="W129" s="176"/>
      <c r="X129" s="176"/>
      <c r="Y129" s="176"/>
      <c r="Z129" s="176"/>
      <c r="AA129" s="187"/>
      <c r="AB129" s="186"/>
      <c r="AC129" s="176"/>
      <c r="AD129" s="176"/>
      <c r="AE129" s="176"/>
      <c r="AF129" s="176"/>
      <c r="AG129" s="179"/>
      <c r="AH129" s="178"/>
      <c r="AI129" s="178"/>
      <c r="AJ129" s="118"/>
      <c r="AK129" s="118"/>
      <c r="AL129" s="118"/>
      <c r="AM129" s="118"/>
      <c r="AN129" s="138"/>
      <c r="AO129" s="138"/>
      <c r="AP129" s="138"/>
      <c r="AQ129" s="138"/>
      <c r="AR129" s="138"/>
      <c r="AS129" s="138"/>
      <c r="AT129" s="138"/>
      <c r="AU129" s="138"/>
      <c r="AV129" s="138"/>
      <c r="AW129" s="128"/>
      <c r="AX129" s="129"/>
      <c r="AY129" s="129"/>
      <c r="AZ129" s="130"/>
    </row>
    <row r="130" spans="1:52" x14ac:dyDescent="0.25">
      <c r="A130" s="198"/>
      <c r="B130" s="199"/>
      <c r="C130" s="187"/>
      <c r="D130" s="182"/>
      <c r="E130" s="182"/>
      <c r="F130" s="58" t="s">
        <v>376</v>
      </c>
      <c r="G130" s="192"/>
      <c r="H130" s="182"/>
      <c r="I130" s="182"/>
      <c r="J130" s="193"/>
      <c r="K130" s="118"/>
      <c r="L130" s="191"/>
      <c r="M130" s="184"/>
      <c r="N130" s="181"/>
      <c r="O130" s="181"/>
      <c r="P130" s="176"/>
      <c r="Q130" s="176"/>
      <c r="R130" s="176"/>
      <c r="S130" s="176"/>
      <c r="T130" s="176"/>
      <c r="U130" s="176"/>
      <c r="V130" s="176"/>
      <c r="W130" s="176"/>
      <c r="X130" s="176"/>
      <c r="Y130" s="176"/>
      <c r="Z130" s="176"/>
      <c r="AA130" s="187"/>
      <c r="AB130" s="186"/>
      <c r="AC130" s="176"/>
      <c r="AD130" s="176"/>
      <c r="AE130" s="176"/>
      <c r="AF130" s="176"/>
      <c r="AG130" s="179"/>
      <c r="AH130" s="178"/>
      <c r="AI130" s="178"/>
      <c r="AJ130" s="118"/>
      <c r="AK130" s="118"/>
      <c r="AL130" s="118"/>
      <c r="AM130" s="118"/>
      <c r="AN130" s="138"/>
      <c r="AO130" s="138"/>
      <c r="AP130" s="138"/>
      <c r="AQ130" s="138"/>
      <c r="AR130" s="138"/>
      <c r="AS130" s="138"/>
      <c r="AT130" s="138"/>
      <c r="AU130" s="138"/>
      <c r="AV130" s="138"/>
      <c r="AW130" s="131"/>
      <c r="AX130" s="132"/>
      <c r="AY130" s="132"/>
      <c r="AZ130" s="133"/>
    </row>
    <row r="131" spans="1:52" ht="172.9" customHeight="1" x14ac:dyDescent="0.25">
      <c r="A131" s="198">
        <v>62</v>
      </c>
      <c r="B131" s="199" t="s">
        <v>443</v>
      </c>
      <c r="C131" s="187" t="s">
        <v>333</v>
      </c>
      <c r="D131" s="182" t="s">
        <v>324</v>
      </c>
      <c r="E131" s="182"/>
      <c r="F131" s="101" t="s">
        <v>488</v>
      </c>
      <c r="G131" s="192" t="s">
        <v>246</v>
      </c>
      <c r="H131" s="182" t="s">
        <v>201</v>
      </c>
      <c r="I131" s="182" t="s">
        <v>320</v>
      </c>
      <c r="J131" s="193" t="s">
        <v>207</v>
      </c>
      <c r="K131" s="118" t="s">
        <v>223</v>
      </c>
      <c r="L131" s="191" t="s">
        <v>201</v>
      </c>
      <c r="M131" s="184" t="s">
        <v>323</v>
      </c>
      <c r="N131" s="181">
        <v>3</v>
      </c>
      <c r="O131" s="181">
        <v>4</v>
      </c>
      <c r="P131" s="176">
        <v>5</v>
      </c>
      <c r="Q131" s="176">
        <v>4</v>
      </c>
      <c r="R131" s="176">
        <v>3</v>
      </c>
      <c r="S131" s="176">
        <v>3</v>
      </c>
      <c r="T131" s="176">
        <v>3</v>
      </c>
      <c r="U131" s="176">
        <v>5</v>
      </c>
      <c r="V131" s="176">
        <f t="shared" si="12"/>
        <v>3.7</v>
      </c>
      <c r="W131" s="176">
        <v>5</v>
      </c>
      <c r="X131" s="176">
        <v>4</v>
      </c>
      <c r="Y131" s="176">
        <v>5</v>
      </c>
      <c r="Z131" s="176">
        <f t="shared" si="13"/>
        <v>4.8</v>
      </c>
      <c r="AA131" s="187">
        <f t="shared" si="18"/>
        <v>17.760000000000002</v>
      </c>
      <c r="AB131" s="186" t="s">
        <v>460</v>
      </c>
      <c r="AC131" s="177" t="s">
        <v>311</v>
      </c>
      <c r="AD131" s="176">
        <v>10</v>
      </c>
      <c r="AE131" s="176">
        <v>0</v>
      </c>
      <c r="AF131" s="176">
        <f t="shared" si="15"/>
        <v>10</v>
      </c>
      <c r="AG131" s="179">
        <f t="shared" si="16"/>
        <v>7.7600000000000016</v>
      </c>
      <c r="AH131" s="178" t="str">
        <f t="shared" si="19"/>
        <v>M/B</v>
      </c>
      <c r="AI131" s="178" t="s">
        <v>269</v>
      </c>
      <c r="AJ131" s="118" t="s">
        <v>311</v>
      </c>
      <c r="AK131" s="118" t="s">
        <v>311</v>
      </c>
      <c r="AL131" s="118" t="s">
        <v>311</v>
      </c>
      <c r="AM131" s="118" t="s">
        <v>311</v>
      </c>
      <c r="AN131" s="138" t="s">
        <v>311</v>
      </c>
      <c r="AO131" s="138" t="s">
        <v>311</v>
      </c>
      <c r="AP131" s="138" t="s">
        <v>311</v>
      </c>
      <c r="AQ131" s="138" t="s">
        <v>311</v>
      </c>
      <c r="AR131" s="138" t="s">
        <v>311</v>
      </c>
      <c r="AS131" s="138" t="s">
        <v>311</v>
      </c>
      <c r="AT131" s="138" t="s">
        <v>311</v>
      </c>
      <c r="AU131" s="138" t="s">
        <v>311</v>
      </c>
      <c r="AV131" s="134" t="s">
        <v>311</v>
      </c>
      <c r="AW131" s="125" t="s">
        <v>450</v>
      </c>
      <c r="AX131" s="126"/>
      <c r="AY131" s="126"/>
      <c r="AZ131" s="127"/>
    </row>
    <row r="132" spans="1:52" ht="24" x14ac:dyDescent="0.25">
      <c r="A132" s="198"/>
      <c r="B132" s="199"/>
      <c r="C132" s="187"/>
      <c r="D132" s="182"/>
      <c r="E132" s="182"/>
      <c r="F132" s="58" t="s">
        <v>377</v>
      </c>
      <c r="G132" s="192"/>
      <c r="H132" s="182"/>
      <c r="I132" s="182"/>
      <c r="J132" s="193"/>
      <c r="K132" s="118"/>
      <c r="L132" s="191"/>
      <c r="M132" s="184"/>
      <c r="N132" s="181"/>
      <c r="O132" s="181"/>
      <c r="P132" s="176"/>
      <c r="Q132" s="176"/>
      <c r="R132" s="176"/>
      <c r="S132" s="176"/>
      <c r="T132" s="176"/>
      <c r="U132" s="176"/>
      <c r="V132" s="176"/>
      <c r="W132" s="176"/>
      <c r="X132" s="176"/>
      <c r="Y132" s="176"/>
      <c r="Z132" s="176"/>
      <c r="AA132" s="187"/>
      <c r="AB132" s="186"/>
      <c r="AC132" s="176"/>
      <c r="AD132" s="176"/>
      <c r="AE132" s="176"/>
      <c r="AF132" s="176"/>
      <c r="AG132" s="179"/>
      <c r="AH132" s="178"/>
      <c r="AI132" s="178"/>
      <c r="AJ132" s="118"/>
      <c r="AK132" s="118"/>
      <c r="AL132" s="118"/>
      <c r="AM132" s="118"/>
      <c r="AN132" s="138"/>
      <c r="AO132" s="138"/>
      <c r="AP132" s="138"/>
      <c r="AQ132" s="138"/>
      <c r="AR132" s="138"/>
      <c r="AS132" s="138"/>
      <c r="AT132" s="138"/>
      <c r="AU132" s="138"/>
      <c r="AV132" s="180"/>
      <c r="AW132" s="128"/>
      <c r="AX132" s="129"/>
      <c r="AY132" s="129"/>
      <c r="AZ132" s="130"/>
    </row>
    <row r="133" spans="1:52" x14ac:dyDescent="0.25">
      <c r="A133" s="198"/>
      <c r="B133" s="199"/>
      <c r="C133" s="187"/>
      <c r="D133" s="182"/>
      <c r="E133" s="182"/>
      <c r="F133" s="58" t="s">
        <v>378</v>
      </c>
      <c r="G133" s="192"/>
      <c r="H133" s="182"/>
      <c r="I133" s="182"/>
      <c r="J133" s="193"/>
      <c r="K133" s="118"/>
      <c r="L133" s="191"/>
      <c r="M133" s="184"/>
      <c r="N133" s="181"/>
      <c r="O133" s="181"/>
      <c r="P133" s="176"/>
      <c r="Q133" s="176"/>
      <c r="R133" s="176"/>
      <c r="S133" s="176"/>
      <c r="T133" s="176"/>
      <c r="U133" s="176"/>
      <c r="V133" s="176"/>
      <c r="W133" s="176"/>
      <c r="X133" s="176"/>
      <c r="Y133" s="176"/>
      <c r="Z133" s="176"/>
      <c r="AA133" s="187"/>
      <c r="AB133" s="186"/>
      <c r="AC133" s="176"/>
      <c r="AD133" s="176"/>
      <c r="AE133" s="176"/>
      <c r="AF133" s="176"/>
      <c r="AG133" s="179"/>
      <c r="AH133" s="178"/>
      <c r="AI133" s="178"/>
      <c r="AJ133" s="118"/>
      <c r="AK133" s="118"/>
      <c r="AL133" s="118"/>
      <c r="AM133" s="118"/>
      <c r="AN133" s="138"/>
      <c r="AO133" s="138"/>
      <c r="AP133" s="138"/>
      <c r="AQ133" s="138"/>
      <c r="AR133" s="138"/>
      <c r="AS133" s="138"/>
      <c r="AT133" s="138"/>
      <c r="AU133" s="138"/>
      <c r="AV133" s="135"/>
      <c r="AW133" s="131"/>
      <c r="AX133" s="132"/>
      <c r="AY133" s="132"/>
      <c r="AZ133" s="133"/>
    </row>
    <row r="134" spans="1:52" ht="172.9" customHeight="1" x14ac:dyDescent="0.25">
      <c r="A134" s="71">
        <v>63</v>
      </c>
      <c r="B134" s="56" t="s">
        <v>335</v>
      </c>
      <c r="C134" s="56" t="s">
        <v>363</v>
      </c>
      <c r="D134" s="50" t="s">
        <v>317</v>
      </c>
      <c r="E134" s="57"/>
      <c r="F134" s="101" t="s">
        <v>488</v>
      </c>
      <c r="G134" s="58" t="s">
        <v>290</v>
      </c>
      <c r="H134" s="50" t="s">
        <v>201</v>
      </c>
      <c r="I134" s="50" t="s">
        <v>320</v>
      </c>
      <c r="J134" s="59" t="s">
        <v>207</v>
      </c>
      <c r="K134" s="49" t="s">
        <v>223</v>
      </c>
      <c r="L134" s="60" t="s">
        <v>201</v>
      </c>
      <c r="M134" s="53" t="s">
        <v>319</v>
      </c>
      <c r="N134" s="48">
        <v>4</v>
      </c>
      <c r="O134" s="48">
        <v>1</v>
      </c>
      <c r="P134" s="45">
        <v>3</v>
      </c>
      <c r="Q134" s="45">
        <v>4</v>
      </c>
      <c r="R134" s="45">
        <v>3</v>
      </c>
      <c r="S134" s="45">
        <v>3</v>
      </c>
      <c r="T134" s="45">
        <v>5</v>
      </c>
      <c r="U134" s="45">
        <v>5</v>
      </c>
      <c r="V134" s="45">
        <f t="shared" si="12"/>
        <v>3.3</v>
      </c>
      <c r="W134" s="45">
        <v>5</v>
      </c>
      <c r="X134" s="45">
        <v>3</v>
      </c>
      <c r="Y134" s="45">
        <v>5</v>
      </c>
      <c r="Z134" s="45">
        <f t="shared" si="13"/>
        <v>4.5999999999999996</v>
      </c>
      <c r="AA134" s="56">
        <f t="shared" si="18"/>
        <v>15.179999999999998</v>
      </c>
      <c r="AB134" s="52" t="s">
        <v>461</v>
      </c>
      <c r="AC134" s="72" t="s">
        <v>311</v>
      </c>
      <c r="AD134" s="45">
        <v>10</v>
      </c>
      <c r="AE134" s="45">
        <v>0</v>
      </c>
      <c r="AF134" s="45">
        <f t="shared" si="15"/>
        <v>10</v>
      </c>
      <c r="AG134" s="47">
        <f t="shared" si="16"/>
        <v>5.1799999999999979</v>
      </c>
      <c r="AH134" s="46" t="str">
        <f t="shared" si="19"/>
        <v>M/B</v>
      </c>
      <c r="AI134" s="46" t="s">
        <v>269</v>
      </c>
      <c r="AJ134" s="49" t="s">
        <v>311</v>
      </c>
      <c r="AK134" s="49" t="s">
        <v>311</v>
      </c>
      <c r="AL134" s="49" t="s">
        <v>311</v>
      </c>
      <c r="AM134" s="49" t="s">
        <v>311</v>
      </c>
      <c r="AN134" s="49" t="s">
        <v>311</v>
      </c>
      <c r="AO134" s="49" t="s">
        <v>311</v>
      </c>
      <c r="AP134" s="49" t="s">
        <v>311</v>
      </c>
      <c r="AQ134" s="49" t="s">
        <v>311</v>
      </c>
      <c r="AR134" s="49" t="s">
        <v>311</v>
      </c>
      <c r="AS134" s="49" t="s">
        <v>311</v>
      </c>
      <c r="AT134" s="49" t="s">
        <v>311</v>
      </c>
      <c r="AU134" s="49" t="s">
        <v>311</v>
      </c>
      <c r="AV134" s="44" t="s">
        <v>311</v>
      </c>
      <c r="AW134" s="122" t="s">
        <v>450</v>
      </c>
      <c r="AX134" s="123"/>
      <c r="AY134" s="123"/>
      <c r="AZ134" s="124"/>
    </row>
    <row r="135" spans="1:52" ht="172.9" customHeight="1" x14ac:dyDescent="0.25">
      <c r="A135" s="198">
        <v>64</v>
      </c>
      <c r="B135" s="187" t="s">
        <v>335</v>
      </c>
      <c r="C135" s="187" t="s">
        <v>379</v>
      </c>
      <c r="D135" s="182" t="s">
        <v>462</v>
      </c>
      <c r="E135" s="182"/>
      <c r="F135" s="58" t="s">
        <v>380</v>
      </c>
      <c r="G135" s="192" t="s">
        <v>290</v>
      </c>
      <c r="H135" s="182" t="s">
        <v>201</v>
      </c>
      <c r="I135" s="182" t="s">
        <v>200</v>
      </c>
      <c r="J135" s="193" t="s">
        <v>207</v>
      </c>
      <c r="K135" s="118" t="s">
        <v>223</v>
      </c>
      <c r="L135" s="191" t="s">
        <v>201</v>
      </c>
      <c r="M135" s="184" t="s">
        <v>463</v>
      </c>
      <c r="N135" s="181">
        <v>4</v>
      </c>
      <c r="O135" s="181">
        <v>1</v>
      </c>
      <c r="P135" s="176">
        <v>3</v>
      </c>
      <c r="Q135" s="176">
        <v>4</v>
      </c>
      <c r="R135" s="176">
        <v>3</v>
      </c>
      <c r="S135" s="176">
        <v>3</v>
      </c>
      <c r="T135" s="176">
        <v>5</v>
      </c>
      <c r="U135" s="176">
        <v>1</v>
      </c>
      <c r="V135" s="176">
        <f t="shared" si="12"/>
        <v>2.9</v>
      </c>
      <c r="W135" s="176">
        <v>5</v>
      </c>
      <c r="X135" s="176">
        <v>3</v>
      </c>
      <c r="Y135" s="176">
        <v>5</v>
      </c>
      <c r="Z135" s="176">
        <f t="shared" si="13"/>
        <v>4.5999999999999996</v>
      </c>
      <c r="AA135" s="187">
        <f t="shared" si="18"/>
        <v>13.339999999999998</v>
      </c>
      <c r="AB135" s="186" t="s">
        <v>436</v>
      </c>
      <c r="AC135" s="177" t="s">
        <v>311</v>
      </c>
      <c r="AD135" s="176">
        <v>10</v>
      </c>
      <c r="AE135" s="176">
        <v>0</v>
      </c>
      <c r="AF135" s="176">
        <f t="shared" si="15"/>
        <v>10</v>
      </c>
      <c r="AG135" s="179">
        <f t="shared" si="16"/>
        <v>3.3399999999999981</v>
      </c>
      <c r="AH135" s="178" t="str">
        <f t="shared" si="19"/>
        <v>M/B</v>
      </c>
      <c r="AI135" s="178" t="s">
        <v>269</v>
      </c>
      <c r="AJ135" s="118" t="s">
        <v>311</v>
      </c>
      <c r="AK135" s="118" t="s">
        <v>311</v>
      </c>
      <c r="AL135" s="118" t="s">
        <v>311</v>
      </c>
      <c r="AM135" s="118" t="s">
        <v>311</v>
      </c>
      <c r="AN135" s="118" t="s">
        <v>311</v>
      </c>
      <c r="AO135" s="118" t="s">
        <v>311</v>
      </c>
      <c r="AP135" s="118" t="s">
        <v>311</v>
      </c>
      <c r="AQ135" s="118" t="s">
        <v>311</v>
      </c>
      <c r="AR135" s="118" t="s">
        <v>311</v>
      </c>
      <c r="AS135" s="118" t="s">
        <v>311</v>
      </c>
      <c r="AT135" s="118" t="s">
        <v>311</v>
      </c>
      <c r="AU135" s="118" t="s">
        <v>311</v>
      </c>
      <c r="AV135" s="138" t="s">
        <v>311</v>
      </c>
      <c r="AW135" s="125" t="s">
        <v>450</v>
      </c>
      <c r="AX135" s="126"/>
      <c r="AY135" s="126"/>
      <c r="AZ135" s="127"/>
    </row>
    <row r="136" spans="1:52" ht="24" x14ac:dyDescent="0.25">
      <c r="A136" s="198"/>
      <c r="B136" s="187"/>
      <c r="C136" s="187"/>
      <c r="D136" s="182"/>
      <c r="E136" s="182"/>
      <c r="F136" s="58" t="s">
        <v>381</v>
      </c>
      <c r="G136" s="192"/>
      <c r="H136" s="182"/>
      <c r="I136" s="182"/>
      <c r="J136" s="193"/>
      <c r="K136" s="118"/>
      <c r="L136" s="191"/>
      <c r="M136" s="184"/>
      <c r="N136" s="181"/>
      <c r="O136" s="181"/>
      <c r="P136" s="176"/>
      <c r="Q136" s="176"/>
      <c r="R136" s="176"/>
      <c r="S136" s="176"/>
      <c r="T136" s="176"/>
      <c r="U136" s="176"/>
      <c r="V136" s="176"/>
      <c r="W136" s="176"/>
      <c r="X136" s="176"/>
      <c r="Y136" s="176"/>
      <c r="Z136" s="176"/>
      <c r="AA136" s="187"/>
      <c r="AB136" s="186"/>
      <c r="AC136" s="176"/>
      <c r="AD136" s="176"/>
      <c r="AE136" s="176"/>
      <c r="AF136" s="176"/>
      <c r="AG136" s="179"/>
      <c r="AH136" s="178"/>
      <c r="AI136" s="178"/>
      <c r="AJ136" s="118"/>
      <c r="AK136" s="118"/>
      <c r="AL136" s="118"/>
      <c r="AM136" s="118"/>
      <c r="AN136" s="118"/>
      <c r="AO136" s="118"/>
      <c r="AP136" s="118"/>
      <c r="AQ136" s="118"/>
      <c r="AR136" s="118"/>
      <c r="AS136" s="118"/>
      <c r="AT136" s="118"/>
      <c r="AU136" s="118"/>
      <c r="AV136" s="138"/>
      <c r="AW136" s="131"/>
      <c r="AX136" s="132"/>
      <c r="AY136" s="132"/>
      <c r="AZ136" s="133"/>
    </row>
    <row r="137" spans="1:52" ht="172.9" customHeight="1" x14ac:dyDescent="0.25">
      <c r="A137" s="71">
        <v>65</v>
      </c>
      <c r="B137" s="56" t="s">
        <v>335</v>
      </c>
      <c r="C137" s="55" t="s">
        <v>336</v>
      </c>
      <c r="D137" s="50" t="s">
        <v>318</v>
      </c>
      <c r="E137" s="57"/>
      <c r="F137" s="101" t="s">
        <v>488</v>
      </c>
      <c r="G137" s="58" t="s">
        <v>290</v>
      </c>
      <c r="H137" s="50" t="s">
        <v>201</v>
      </c>
      <c r="I137" s="50" t="s">
        <v>320</v>
      </c>
      <c r="J137" s="59" t="s">
        <v>207</v>
      </c>
      <c r="K137" s="49" t="s">
        <v>223</v>
      </c>
      <c r="L137" s="60" t="s">
        <v>201</v>
      </c>
      <c r="M137" s="53" t="s">
        <v>319</v>
      </c>
      <c r="N137" s="48">
        <v>4</v>
      </c>
      <c r="O137" s="48">
        <v>1</v>
      </c>
      <c r="P137" s="45">
        <v>3</v>
      </c>
      <c r="Q137" s="45">
        <v>4</v>
      </c>
      <c r="R137" s="45">
        <v>3</v>
      </c>
      <c r="S137" s="45">
        <v>3</v>
      </c>
      <c r="T137" s="45">
        <v>5</v>
      </c>
      <c r="U137" s="45">
        <v>5</v>
      </c>
      <c r="V137" s="45">
        <f t="shared" si="12"/>
        <v>3.3</v>
      </c>
      <c r="W137" s="45">
        <v>5</v>
      </c>
      <c r="X137" s="45">
        <v>3</v>
      </c>
      <c r="Y137" s="45">
        <v>5</v>
      </c>
      <c r="Z137" s="45">
        <f t="shared" si="13"/>
        <v>4.5999999999999996</v>
      </c>
      <c r="AA137" s="56">
        <f t="shared" si="18"/>
        <v>15.179999999999998</v>
      </c>
      <c r="AB137" s="52" t="s">
        <v>437</v>
      </c>
      <c r="AC137" s="72" t="s">
        <v>311</v>
      </c>
      <c r="AD137" s="45">
        <v>10</v>
      </c>
      <c r="AE137" s="45">
        <v>0</v>
      </c>
      <c r="AF137" s="45">
        <f t="shared" si="15"/>
        <v>10</v>
      </c>
      <c r="AG137" s="47">
        <f t="shared" si="16"/>
        <v>5.1799999999999979</v>
      </c>
      <c r="AH137" s="46" t="str">
        <f t="shared" si="19"/>
        <v>M/B</v>
      </c>
      <c r="AI137" s="46" t="s">
        <v>269</v>
      </c>
      <c r="AJ137" s="49" t="s">
        <v>311</v>
      </c>
      <c r="AK137" s="49" t="s">
        <v>311</v>
      </c>
      <c r="AL137" s="49" t="s">
        <v>311</v>
      </c>
      <c r="AM137" s="49" t="s">
        <v>311</v>
      </c>
      <c r="AN137" s="49" t="s">
        <v>311</v>
      </c>
      <c r="AO137" s="49" t="s">
        <v>311</v>
      </c>
      <c r="AP137" s="49" t="s">
        <v>311</v>
      </c>
      <c r="AQ137" s="49" t="s">
        <v>311</v>
      </c>
      <c r="AR137" s="49" t="s">
        <v>311</v>
      </c>
      <c r="AS137" s="49" t="s">
        <v>311</v>
      </c>
      <c r="AT137" s="49" t="s">
        <v>311</v>
      </c>
      <c r="AU137" s="49" t="s">
        <v>311</v>
      </c>
      <c r="AV137" s="44" t="s">
        <v>311</v>
      </c>
      <c r="AW137" s="122" t="s">
        <v>450</v>
      </c>
      <c r="AX137" s="123"/>
      <c r="AY137" s="123"/>
      <c r="AZ137" s="124"/>
    </row>
    <row r="138" spans="1:52" ht="172.9" customHeight="1" x14ac:dyDescent="0.25">
      <c r="A138" s="150">
        <v>66</v>
      </c>
      <c r="B138" s="152" t="s">
        <v>316</v>
      </c>
      <c r="C138" s="141" t="s">
        <v>400</v>
      </c>
      <c r="D138" s="154" t="s">
        <v>411</v>
      </c>
      <c r="E138" s="154"/>
      <c r="F138" s="101" t="s">
        <v>488</v>
      </c>
      <c r="G138" s="156" t="s">
        <v>449</v>
      </c>
      <c r="H138" s="154" t="s">
        <v>225</v>
      </c>
      <c r="I138" s="154" t="s">
        <v>200</v>
      </c>
      <c r="J138" s="158" t="s">
        <v>207</v>
      </c>
      <c r="K138" s="136" t="s">
        <v>223</v>
      </c>
      <c r="L138" s="160" t="s">
        <v>201</v>
      </c>
      <c r="M138" s="143" t="s">
        <v>322</v>
      </c>
      <c r="N138" s="162">
        <v>2</v>
      </c>
      <c r="O138" s="162">
        <v>2</v>
      </c>
      <c r="P138" s="139">
        <v>3</v>
      </c>
      <c r="Q138" s="139">
        <v>4</v>
      </c>
      <c r="R138" s="139">
        <v>3</v>
      </c>
      <c r="S138" s="139">
        <v>3</v>
      </c>
      <c r="T138" s="139">
        <v>5</v>
      </c>
      <c r="U138" s="139">
        <v>1</v>
      </c>
      <c r="V138" s="139">
        <f>(N138*$N$1)+(O138*$O$1)+(P138*$P$1)+(Q138*$Q$1)+(R138*$R$1)+(S138*$S$1)+(T138*$T$1)+(U138*$U$1)</f>
        <v>2.7</v>
      </c>
      <c r="W138" s="139">
        <v>5</v>
      </c>
      <c r="X138" s="139">
        <v>3</v>
      </c>
      <c r="Y138" s="139">
        <v>5</v>
      </c>
      <c r="Z138" s="139">
        <f>(W138*$W$1)+(X138*$X$1)+(Y138*$Y$1)</f>
        <v>4.5999999999999996</v>
      </c>
      <c r="AA138" s="141">
        <f t="shared" ref="AA138" si="20">V138*Z138</f>
        <v>12.42</v>
      </c>
      <c r="AB138" s="143" t="s">
        <v>414</v>
      </c>
      <c r="AC138" s="145" t="s">
        <v>311</v>
      </c>
      <c r="AD138" s="139">
        <v>10</v>
      </c>
      <c r="AE138" s="139">
        <v>0</v>
      </c>
      <c r="AF138" s="139">
        <f>AD138-AE138</f>
        <v>10</v>
      </c>
      <c r="AG138" s="146">
        <f>IF(AA138-AF138&gt;0.1,AA138-AF138,IF(AA138-AF138&lt;=0.1,0.1))</f>
        <v>2.42</v>
      </c>
      <c r="AH138" s="148" t="str">
        <f t="shared" ref="AH138" si="21">IF(AG138="","",IF(AG138&gt;20,"A",IF(AG138&gt;15,"M/A",IF(AG138&gt;8,"M",IF(AG138&gt;3,"M/B",IF(AG138&gt;2,"B","R"))))))</f>
        <v>B</v>
      </c>
      <c r="AI138" s="148" t="s">
        <v>269</v>
      </c>
      <c r="AJ138" s="136" t="s">
        <v>311</v>
      </c>
      <c r="AK138" s="136" t="s">
        <v>311</v>
      </c>
      <c r="AL138" s="136" t="s">
        <v>311</v>
      </c>
      <c r="AM138" s="136" t="s">
        <v>311</v>
      </c>
      <c r="AN138" s="136" t="s">
        <v>311</v>
      </c>
      <c r="AO138" s="136" t="s">
        <v>311</v>
      </c>
      <c r="AP138" s="136" t="s">
        <v>311</v>
      </c>
      <c r="AQ138" s="136" t="s">
        <v>311</v>
      </c>
      <c r="AR138" s="136" t="s">
        <v>311</v>
      </c>
      <c r="AS138" s="136" t="s">
        <v>311</v>
      </c>
      <c r="AT138" s="136" t="s">
        <v>311</v>
      </c>
      <c r="AU138" s="136" t="s">
        <v>311</v>
      </c>
      <c r="AV138" s="136" t="s">
        <v>311</v>
      </c>
      <c r="AW138" s="125" t="s">
        <v>450</v>
      </c>
      <c r="AX138" s="126"/>
      <c r="AY138" s="126"/>
      <c r="AZ138" s="127"/>
    </row>
    <row r="139" spans="1:52" ht="32.450000000000003" customHeight="1" x14ac:dyDescent="0.25">
      <c r="A139" s="200"/>
      <c r="B139" s="201"/>
      <c r="C139" s="174"/>
      <c r="D139" s="170"/>
      <c r="E139" s="170"/>
      <c r="F139" s="58" t="s">
        <v>398</v>
      </c>
      <c r="G139" s="169"/>
      <c r="H139" s="170"/>
      <c r="I139" s="170"/>
      <c r="J139" s="172"/>
      <c r="K139" s="164"/>
      <c r="L139" s="173"/>
      <c r="M139" s="171"/>
      <c r="N139" s="166"/>
      <c r="O139" s="166"/>
      <c r="P139" s="165"/>
      <c r="Q139" s="165"/>
      <c r="R139" s="165"/>
      <c r="S139" s="165"/>
      <c r="T139" s="165"/>
      <c r="U139" s="165"/>
      <c r="V139" s="165"/>
      <c r="W139" s="165"/>
      <c r="X139" s="165"/>
      <c r="Y139" s="165"/>
      <c r="Z139" s="165"/>
      <c r="AA139" s="174"/>
      <c r="AB139" s="171"/>
      <c r="AC139" s="165"/>
      <c r="AD139" s="165"/>
      <c r="AE139" s="165"/>
      <c r="AF139" s="165"/>
      <c r="AG139" s="168"/>
      <c r="AH139" s="167"/>
      <c r="AI139" s="167"/>
      <c r="AJ139" s="164"/>
      <c r="AK139" s="164"/>
      <c r="AL139" s="164"/>
      <c r="AM139" s="164"/>
      <c r="AN139" s="164"/>
      <c r="AO139" s="164"/>
      <c r="AP139" s="164"/>
      <c r="AQ139" s="164"/>
      <c r="AR139" s="164"/>
      <c r="AS139" s="164"/>
      <c r="AT139" s="164"/>
      <c r="AU139" s="164"/>
      <c r="AV139" s="164"/>
      <c r="AW139" s="128"/>
      <c r="AX139" s="129"/>
      <c r="AY139" s="129"/>
      <c r="AZ139" s="130"/>
    </row>
    <row r="140" spans="1:52" x14ac:dyDescent="0.25">
      <c r="A140" s="200"/>
      <c r="B140" s="201"/>
      <c r="C140" s="174"/>
      <c r="D140" s="170"/>
      <c r="E140" s="170"/>
      <c r="F140" s="58" t="s">
        <v>399</v>
      </c>
      <c r="G140" s="169"/>
      <c r="H140" s="170"/>
      <c r="I140" s="170"/>
      <c r="J140" s="172"/>
      <c r="K140" s="164"/>
      <c r="L140" s="173"/>
      <c r="M140" s="171"/>
      <c r="N140" s="166"/>
      <c r="O140" s="166"/>
      <c r="P140" s="165"/>
      <c r="Q140" s="165"/>
      <c r="R140" s="165"/>
      <c r="S140" s="165"/>
      <c r="T140" s="165"/>
      <c r="U140" s="165"/>
      <c r="V140" s="165"/>
      <c r="W140" s="165"/>
      <c r="X140" s="165"/>
      <c r="Y140" s="165"/>
      <c r="Z140" s="165"/>
      <c r="AA140" s="174"/>
      <c r="AB140" s="171"/>
      <c r="AC140" s="165"/>
      <c r="AD140" s="165"/>
      <c r="AE140" s="165"/>
      <c r="AF140" s="165"/>
      <c r="AG140" s="168"/>
      <c r="AH140" s="167"/>
      <c r="AI140" s="167"/>
      <c r="AJ140" s="164"/>
      <c r="AK140" s="164"/>
      <c r="AL140" s="164"/>
      <c r="AM140" s="164"/>
      <c r="AN140" s="164"/>
      <c r="AO140" s="164"/>
      <c r="AP140" s="164"/>
      <c r="AQ140" s="164"/>
      <c r="AR140" s="164"/>
      <c r="AS140" s="164"/>
      <c r="AT140" s="164"/>
      <c r="AU140" s="164"/>
      <c r="AV140" s="164"/>
      <c r="AW140" s="128"/>
      <c r="AX140" s="129"/>
      <c r="AY140" s="129"/>
      <c r="AZ140" s="130"/>
    </row>
    <row r="141" spans="1:52" x14ac:dyDescent="0.25">
      <c r="A141" s="200"/>
      <c r="B141" s="201"/>
      <c r="C141" s="174"/>
      <c r="D141" s="170"/>
      <c r="E141" s="170"/>
      <c r="F141" s="58" t="s">
        <v>412</v>
      </c>
      <c r="G141" s="169"/>
      <c r="H141" s="170"/>
      <c r="I141" s="170"/>
      <c r="J141" s="172"/>
      <c r="K141" s="164"/>
      <c r="L141" s="173"/>
      <c r="M141" s="171"/>
      <c r="N141" s="166"/>
      <c r="O141" s="166"/>
      <c r="P141" s="165"/>
      <c r="Q141" s="165"/>
      <c r="R141" s="165"/>
      <c r="S141" s="165"/>
      <c r="T141" s="165"/>
      <c r="U141" s="165"/>
      <c r="V141" s="165"/>
      <c r="W141" s="165"/>
      <c r="X141" s="165"/>
      <c r="Y141" s="165"/>
      <c r="Z141" s="165"/>
      <c r="AA141" s="174"/>
      <c r="AB141" s="171"/>
      <c r="AC141" s="165"/>
      <c r="AD141" s="165"/>
      <c r="AE141" s="165"/>
      <c r="AF141" s="165"/>
      <c r="AG141" s="168"/>
      <c r="AH141" s="167"/>
      <c r="AI141" s="167"/>
      <c r="AJ141" s="164"/>
      <c r="AK141" s="164"/>
      <c r="AL141" s="164"/>
      <c r="AM141" s="164"/>
      <c r="AN141" s="164"/>
      <c r="AO141" s="164"/>
      <c r="AP141" s="164"/>
      <c r="AQ141" s="164"/>
      <c r="AR141" s="164"/>
      <c r="AS141" s="164"/>
      <c r="AT141" s="164"/>
      <c r="AU141" s="164"/>
      <c r="AV141" s="164"/>
      <c r="AW141" s="128"/>
      <c r="AX141" s="129"/>
      <c r="AY141" s="129"/>
      <c r="AZ141" s="130"/>
    </row>
    <row r="142" spans="1:52" ht="24" x14ac:dyDescent="0.25">
      <c r="A142" s="151"/>
      <c r="B142" s="153"/>
      <c r="C142" s="142"/>
      <c r="D142" s="155"/>
      <c r="E142" s="155"/>
      <c r="F142" s="58" t="s">
        <v>413</v>
      </c>
      <c r="G142" s="157"/>
      <c r="H142" s="155"/>
      <c r="I142" s="155"/>
      <c r="J142" s="159"/>
      <c r="K142" s="137"/>
      <c r="L142" s="161"/>
      <c r="M142" s="144"/>
      <c r="N142" s="163"/>
      <c r="O142" s="163"/>
      <c r="P142" s="140"/>
      <c r="Q142" s="140"/>
      <c r="R142" s="140"/>
      <c r="S142" s="140"/>
      <c r="T142" s="140"/>
      <c r="U142" s="140"/>
      <c r="V142" s="140"/>
      <c r="W142" s="140"/>
      <c r="X142" s="140"/>
      <c r="Y142" s="140"/>
      <c r="Z142" s="140"/>
      <c r="AA142" s="142"/>
      <c r="AB142" s="144"/>
      <c r="AC142" s="140"/>
      <c r="AD142" s="140"/>
      <c r="AE142" s="140"/>
      <c r="AF142" s="140"/>
      <c r="AG142" s="147"/>
      <c r="AH142" s="149"/>
      <c r="AI142" s="149"/>
      <c r="AJ142" s="137"/>
      <c r="AK142" s="137"/>
      <c r="AL142" s="137"/>
      <c r="AM142" s="137"/>
      <c r="AN142" s="137"/>
      <c r="AO142" s="137"/>
      <c r="AP142" s="137"/>
      <c r="AQ142" s="137"/>
      <c r="AR142" s="137"/>
      <c r="AS142" s="137"/>
      <c r="AT142" s="137"/>
      <c r="AU142" s="137"/>
      <c r="AV142" s="137"/>
      <c r="AW142" s="131"/>
      <c r="AX142" s="132"/>
      <c r="AY142" s="132"/>
      <c r="AZ142" s="133"/>
    </row>
    <row r="143" spans="1:52" ht="213" customHeight="1" x14ac:dyDescent="0.25">
      <c r="A143" s="150">
        <v>67</v>
      </c>
      <c r="B143" s="152" t="s">
        <v>443</v>
      </c>
      <c r="C143" s="152" t="s">
        <v>401</v>
      </c>
      <c r="D143" s="154" t="s">
        <v>302</v>
      </c>
      <c r="E143" s="136"/>
      <c r="F143" s="58" t="s">
        <v>407</v>
      </c>
      <c r="G143" s="156" t="s">
        <v>427</v>
      </c>
      <c r="H143" s="136" t="s">
        <v>201</v>
      </c>
      <c r="I143" s="136" t="s">
        <v>201</v>
      </c>
      <c r="J143" s="156" t="s">
        <v>248</v>
      </c>
      <c r="K143" s="160" t="s">
        <v>201</v>
      </c>
      <c r="L143" s="139" t="s">
        <v>201</v>
      </c>
      <c r="M143" s="194" t="s">
        <v>301</v>
      </c>
      <c r="N143" s="139">
        <v>2</v>
      </c>
      <c r="O143" s="139">
        <v>2</v>
      </c>
      <c r="P143" s="139">
        <v>3</v>
      </c>
      <c r="Q143" s="139">
        <v>4</v>
      </c>
      <c r="R143" s="139">
        <v>3</v>
      </c>
      <c r="S143" s="139">
        <v>3</v>
      </c>
      <c r="T143" s="139">
        <v>3</v>
      </c>
      <c r="U143" s="139">
        <v>3</v>
      </c>
      <c r="V143" s="139">
        <f t="shared" ref="V143" si="22">(N143*$N$1)+(O143*$O$1)+(P143*$P$1)+(Q143*$Q$1)+(R143*$R$1)+(S143*$S$1)+(T143*$T$1)+(U143*$U$1)</f>
        <v>2.7</v>
      </c>
      <c r="W143" s="139">
        <v>5</v>
      </c>
      <c r="X143" s="139">
        <v>4</v>
      </c>
      <c r="Y143" s="139">
        <v>5</v>
      </c>
      <c r="Z143" s="139">
        <f t="shared" ref="Z143" si="23">(W143*$W$1)+(X143*$X$1)+(Y143*$Y$1)</f>
        <v>4.8</v>
      </c>
      <c r="AA143" s="141">
        <f t="shared" ref="AA143" si="24">V143*Z143</f>
        <v>12.96</v>
      </c>
      <c r="AB143" s="143" t="s">
        <v>403</v>
      </c>
      <c r="AC143" s="145" t="s">
        <v>311</v>
      </c>
      <c r="AD143" s="139">
        <v>10</v>
      </c>
      <c r="AE143" s="139">
        <v>0</v>
      </c>
      <c r="AF143" s="139">
        <f t="shared" ref="AF143" si="25">AD143-AE143</f>
        <v>10</v>
      </c>
      <c r="AG143" s="146">
        <f t="shared" ref="AG143" si="26">IF(AA143-AF143&gt;0.1,AA143-AF143,IF(AA143-AF143&lt;=0.1,0.1))</f>
        <v>2.9600000000000009</v>
      </c>
      <c r="AH143" s="148" t="str">
        <f t="shared" ref="AH143" si="27">IF(AG143="","",IF(AG143&gt;20,"A",IF(AG143&gt;15,"M/A",IF(AG143&gt;8,"M",IF(AG143&gt;3,"M/B",IF(AG143&gt;2,"B","R"))))))</f>
        <v>B</v>
      </c>
      <c r="AI143" s="148" t="s">
        <v>269</v>
      </c>
      <c r="AJ143" s="136" t="s">
        <v>311</v>
      </c>
      <c r="AK143" s="136" t="s">
        <v>311</v>
      </c>
      <c r="AL143" s="136" t="s">
        <v>311</v>
      </c>
      <c r="AM143" s="136" t="s">
        <v>311</v>
      </c>
      <c r="AN143" s="136" t="s">
        <v>311</v>
      </c>
      <c r="AO143" s="136" t="s">
        <v>311</v>
      </c>
      <c r="AP143" s="136" t="s">
        <v>311</v>
      </c>
      <c r="AQ143" s="136" t="s">
        <v>311</v>
      </c>
      <c r="AR143" s="136" t="s">
        <v>311</v>
      </c>
      <c r="AS143" s="136" t="s">
        <v>311</v>
      </c>
      <c r="AT143" s="136" t="s">
        <v>311</v>
      </c>
      <c r="AU143" s="136" t="s">
        <v>311</v>
      </c>
      <c r="AV143" s="136" t="s">
        <v>311</v>
      </c>
      <c r="AW143" s="125" t="s">
        <v>450</v>
      </c>
      <c r="AX143" s="126"/>
      <c r="AY143" s="126"/>
      <c r="AZ143" s="127"/>
    </row>
    <row r="144" spans="1:52" ht="21" customHeight="1" x14ac:dyDescent="0.25">
      <c r="A144" s="151"/>
      <c r="B144" s="153"/>
      <c r="C144" s="153"/>
      <c r="D144" s="155"/>
      <c r="E144" s="137"/>
      <c r="F144" s="58" t="s">
        <v>402</v>
      </c>
      <c r="G144" s="157"/>
      <c r="H144" s="137"/>
      <c r="I144" s="137"/>
      <c r="J144" s="157"/>
      <c r="K144" s="161"/>
      <c r="L144" s="140"/>
      <c r="M144" s="195"/>
      <c r="N144" s="140"/>
      <c r="O144" s="140"/>
      <c r="P144" s="140"/>
      <c r="Q144" s="140"/>
      <c r="R144" s="140"/>
      <c r="S144" s="140"/>
      <c r="T144" s="140"/>
      <c r="U144" s="140"/>
      <c r="V144" s="140"/>
      <c r="W144" s="140"/>
      <c r="X144" s="140"/>
      <c r="Y144" s="140"/>
      <c r="Z144" s="140"/>
      <c r="AA144" s="142"/>
      <c r="AB144" s="144"/>
      <c r="AC144" s="140"/>
      <c r="AD144" s="140"/>
      <c r="AE144" s="140"/>
      <c r="AF144" s="140"/>
      <c r="AG144" s="147"/>
      <c r="AH144" s="149"/>
      <c r="AI144" s="149"/>
      <c r="AJ144" s="137"/>
      <c r="AK144" s="137"/>
      <c r="AL144" s="137"/>
      <c r="AM144" s="137"/>
      <c r="AN144" s="137"/>
      <c r="AO144" s="137"/>
      <c r="AP144" s="137"/>
      <c r="AQ144" s="137"/>
      <c r="AR144" s="137"/>
      <c r="AS144" s="137"/>
      <c r="AT144" s="137"/>
      <c r="AU144" s="137"/>
      <c r="AV144" s="137"/>
      <c r="AW144" s="131"/>
      <c r="AX144" s="132"/>
      <c r="AY144" s="132"/>
      <c r="AZ144" s="133"/>
    </row>
    <row r="145" spans="1:52" ht="241.15" customHeight="1" x14ac:dyDescent="0.25">
      <c r="A145" s="150">
        <v>68</v>
      </c>
      <c r="B145" s="199" t="s">
        <v>443</v>
      </c>
      <c r="C145" s="141" t="s">
        <v>406</v>
      </c>
      <c r="D145" s="154" t="s">
        <v>408</v>
      </c>
      <c r="E145" s="154"/>
      <c r="F145" s="101" t="s">
        <v>488</v>
      </c>
      <c r="G145" s="156" t="s">
        <v>246</v>
      </c>
      <c r="H145" s="154" t="s">
        <v>201</v>
      </c>
      <c r="I145" s="154" t="s">
        <v>200</v>
      </c>
      <c r="J145" s="158" t="s">
        <v>207</v>
      </c>
      <c r="K145" s="136" t="s">
        <v>223</v>
      </c>
      <c r="L145" s="160" t="s">
        <v>201</v>
      </c>
      <c r="M145" s="143" t="s">
        <v>428</v>
      </c>
      <c r="N145" s="162">
        <v>2</v>
      </c>
      <c r="O145" s="162">
        <v>2</v>
      </c>
      <c r="P145" s="139">
        <v>5</v>
      </c>
      <c r="Q145" s="139">
        <v>4</v>
      </c>
      <c r="R145" s="139">
        <v>3</v>
      </c>
      <c r="S145" s="139">
        <v>3</v>
      </c>
      <c r="T145" s="139">
        <v>3</v>
      </c>
      <c r="U145" s="139">
        <v>1</v>
      </c>
      <c r="V145" s="139">
        <f t="shared" ref="V145" si="28">(N145*$N$1)+(O145*$O$1)+(P145*$P$1)+(Q145*$Q$1)+(R145*$R$1)+(S145*$S$1)+(T145*$T$1)+(U145*$U$1)</f>
        <v>2.6999999999999997</v>
      </c>
      <c r="W145" s="139">
        <v>5</v>
      </c>
      <c r="X145" s="139">
        <v>3</v>
      </c>
      <c r="Y145" s="139">
        <v>5</v>
      </c>
      <c r="Z145" s="139">
        <f>(W145*$W$1)+(X145*$X$1)+(Y145*$Y$1)</f>
        <v>4.5999999999999996</v>
      </c>
      <c r="AA145" s="141">
        <f t="shared" ref="AA145" si="29">V145*Z145</f>
        <v>12.419999999999998</v>
      </c>
      <c r="AB145" s="143" t="s">
        <v>410</v>
      </c>
      <c r="AC145" s="145" t="s">
        <v>311</v>
      </c>
      <c r="AD145" s="139">
        <v>10</v>
      </c>
      <c r="AE145" s="139">
        <v>0</v>
      </c>
      <c r="AF145" s="139">
        <f>AD145-AE145</f>
        <v>10</v>
      </c>
      <c r="AG145" s="146">
        <f>IF(AA145-AF145&gt;0.1,AA145-AF145,IF(AA145-AF145&lt;=0.1,0.1))</f>
        <v>2.4199999999999982</v>
      </c>
      <c r="AH145" s="148" t="str">
        <f>IF(AG145="","",IF(AG145&gt;20,"A",IF(AG145&gt;15,"M/A",IF(AG145&gt;8,"M",IF(AG145&gt;3,"M/B",IF(AG145&gt;2,"B","R"))))))</f>
        <v>B</v>
      </c>
      <c r="AI145" s="148" t="s">
        <v>269</v>
      </c>
      <c r="AJ145" s="136" t="s">
        <v>311</v>
      </c>
      <c r="AK145" s="136" t="s">
        <v>311</v>
      </c>
      <c r="AL145" s="136" t="s">
        <v>311</v>
      </c>
      <c r="AM145" s="136" t="s">
        <v>311</v>
      </c>
      <c r="AN145" s="136" t="s">
        <v>311</v>
      </c>
      <c r="AO145" s="136" t="s">
        <v>311</v>
      </c>
      <c r="AP145" s="136" t="s">
        <v>311</v>
      </c>
      <c r="AQ145" s="136" t="s">
        <v>311</v>
      </c>
      <c r="AR145" s="136" t="s">
        <v>311</v>
      </c>
      <c r="AS145" s="136" t="s">
        <v>311</v>
      </c>
      <c r="AT145" s="136" t="s">
        <v>311</v>
      </c>
      <c r="AU145" s="136" t="s">
        <v>311</v>
      </c>
      <c r="AV145" s="136" t="s">
        <v>311</v>
      </c>
      <c r="AW145" s="125" t="s">
        <v>450</v>
      </c>
      <c r="AX145" s="126"/>
      <c r="AY145" s="126"/>
      <c r="AZ145" s="127"/>
    </row>
    <row r="146" spans="1:52" ht="32.450000000000003" customHeight="1" x14ac:dyDescent="0.25">
      <c r="A146" s="200"/>
      <c r="B146" s="199"/>
      <c r="C146" s="174"/>
      <c r="D146" s="170"/>
      <c r="E146" s="170"/>
      <c r="F146" s="58" t="s">
        <v>407</v>
      </c>
      <c r="G146" s="169"/>
      <c r="H146" s="170"/>
      <c r="I146" s="170"/>
      <c r="J146" s="172"/>
      <c r="K146" s="164"/>
      <c r="L146" s="173"/>
      <c r="M146" s="171"/>
      <c r="N146" s="166"/>
      <c r="O146" s="166"/>
      <c r="P146" s="165"/>
      <c r="Q146" s="165"/>
      <c r="R146" s="165"/>
      <c r="S146" s="165"/>
      <c r="T146" s="165"/>
      <c r="U146" s="165"/>
      <c r="V146" s="165"/>
      <c r="W146" s="165"/>
      <c r="X146" s="165"/>
      <c r="Y146" s="165"/>
      <c r="Z146" s="165"/>
      <c r="AA146" s="174"/>
      <c r="AB146" s="171"/>
      <c r="AC146" s="165"/>
      <c r="AD146" s="165"/>
      <c r="AE146" s="165"/>
      <c r="AF146" s="165"/>
      <c r="AG146" s="168"/>
      <c r="AH146" s="167"/>
      <c r="AI146" s="167"/>
      <c r="AJ146" s="164"/>
      <c r="AK146" s="164"/>
      <c r="AL146" s="164"/>
      <c r="AM146" s="164"/>
      <c r="AN146" s="164"/>
      <c r="AO146" s="164"/>
      <c r="AP146" s="164"/>
      <c r="AQ146" s="164"/>
      <c r="AR146" s="164"/>
      <c r="AS146" s="164"/>
      <c r="AT146" s="164"/>
      <c r="AU146" s="164"/>
      <c r="AV146" s="164"/>
      <c r="AW146" s="128"/>
      <c r="AX146" s="129"/>
      <c r="AY146" s="129"/>
      <c r="AZ146" s="130"/>
    </row>
    <row r="147" spans="1:52" ht="32.450000000000003" customHeight="1" x14ac:dyDescent="0.25">
      <c r="A147" s="151"/>
      <c r="B147" s="199"/>
      <c r="C147" s="142"/>
      <c r="D147" s="155"/>
      <c r="E147" s="155"/>
      <c r="F147" s="58" t="s">
        <v>409</v>
      </c>
      <c r="G147" s="157"/>
      <c r="H147" s="155"/>
      <c r="I147" s="155"/>
      <c r="J147" s="159"/>
      <c r="K147" s="137"/>
      <c r="L147" s="161"/>
      <c r="M147" s="144"/>
      <c r="N147" s="163"/>
      <c r="O147" s="163"/>
      <c r="P147" s="140"/>
      <c r="Q147" s="140"/>
      <c r="R147" s="140"/>
      <c r="S147" s="140"/>
      <c r="T147" s="140"/>
      <c r="U147" s="140"/>
      <c r="V147" s="140"/>
      <c r="W147" s="140"/>
      <c r="X147" s="140"/>
      <c r="Y147" s="140"/>
      <c r="Z147" s="140"/>
      <c r="AA147" s="142"/>
      <c r="AB147" s="144"/>
      <c r="AC147" s="140"/>
      <c r="AD147" s="140"/>
      <c r="AE147" s="140"/>
      <c r="AF147" s="140"/>
      <c r="AG147" s="147"/>
      <c r="AH147" s="149"/>
      <c r="AI147" s="149"/>
      <c r="AJ147" s="137"/>
      <c r="AK147" s="137"/>
      <c r="AL147" s="137"/>
      <c r="AM147" s="137"/>
      <c r="AN147" s="137"/>
      <c r="AO147" s="137"/>
      <c r="AP147" s="137"/>
      <c r="AQ147" s="137"/>
      <c r="AR147" s="137"/>
      <c r="AS147" s="137"/>
      <c r="AT147" s="137"/>
      <c r="AU147" s="137"/>
      <c r="AV147" s="137"/>
      <c r="AW147" s="131"/>
      <c r="AX147" s="132"/>
      <c r="AY147" s="132"/>
      <c r="AZ147" s="133"/>
    </row>
    <row r="148" spans="1:52" ht="184.9" customHeight="1" x14ac:dyDescent="0.25">
      <c r="A148" s="150">
        <v>69</v>
      </c>
      <c r="B148" s="152" t="s">
        <v>443</v>
      </c>
      <c r="C148" s="152" t="s">
        <v>415</v>
      </c>
      <c r="D148" s="154" t="s">
        <v>416</v>
      </c>
      <c r="E148" s="154"/>
      <c r="F148" s="58" t="s">
        <v>366</v>
      </c>
      <c r="G148" s="156" t="s">
        <v>246</v>
      </c>
      <c r="H148" s="154" t="s">
        <v>201</v>
      </c>
      <c r="I148" s="154" t="s">
        <v>225</v>
      </c>
      <c r="J148" s="158" t="s">
        <v>207</v>
      </c>
      <c r="K148" s="136" t="s">
        <v>223</v>
      </c>
      <c r="L148" s="160" t="s">
        <v>201</v>
      </c>
      <c r="M148" s="158" t="s">
        <v>423</v>
      </c>
      <c r="N148" s="162">
        <v>3</v>
      </c>
      <c r="O148" s="162">
        <v>3</v>
      </c>
      <c r="P148" s="139">
        <v>5</v>
      </c>
      <c r="Q148" s="139">
        <v>4</v>
      </c>
      <c r="R148" s="139">
        <v>3</v>
      </c>
      <c r="S148" s="139">
        <v>3</v>
      </c>
      <c r="T148" s="139">
        <v>3</v>
      </c>
      <c r="U148" s="139">
        <v>5</v>
      </c>
      <c r="V148" s="139">
        <f>(N148*$N$1)+(O148*$O$1)+(P148*$P$1)+(Q148*$Q$1)+(R148*$R$1)+(S148*$S$1)+(T148*$T$1)+(U148*$U$1)</f>
        <v>3.5</v>
      </c>
      <c r="W148" s="139">
        <v>5</v>
      </c>
      <c r="X148" s="139">
        <v>3</v>
      </c>
      <c r="Y148" s="139">
        <v>5</v>
      </c>
      <c r="Z148" s="139">
        <f>(W148*$W$1)+(X148*$X$1)+(Y148*$Y$1)</f>
        <v>4.5999999999999996</v>
      </c>
      <c r="AA148" s="141">
        <f>V148*Z148</f>
        <v>16.099999999999998</v>
      </c>
      <c r="AB148" s="143" t="s">
        <v>430</v>
      </c>
      <c r="AC148" s="145" t="s">
        <v>311</v>
      </c>
      <c r="AD148" s="139">
        <v>10</v>
      </c>
      <c r="AE148" s="139">
        <v>0</v>
      </c>
      <c r="AF148" s="139">
        <f>AD148-AE148</f>
        <v>10</v>
      </c>
      <c r="AG148" s="146">
        <f>IF(AA148-AF148&gt;0.1,AA148-AF148,IF(AA147-AF148&lt;=0.1,0.1))</f>
        <v>6.0999999999999979</v>
      </c>
      <c r="AH148" s="148" t="str">
        <f>IF(AG148="","",IF(AG148&gt;20,"A",IF(AG148&gt;15,"M/A",IF(AG148&gt;8,"M",IF(AG148&gt;3,"M/B",IF(AG148&gt;2,"B","R"))))))</f>
        <v>M/B</v>
      </c>
      <c r="AI148" s="148" t="s">
        <v>269</v>
      </c>
      <c r="AJ148" s="134" t="s">
        <v>311</v>
      </c>
      <c r="AK148" s="134" t="s">
        <v>311</v>
      </c>
      <c r="AL148" s="134" t="s">
        <v>311</v>
      </c>
      <c r="AM148" s="134" t="s">
        <v>311</v>
      </c>
      <c r="AN148" s="134" t="s">
        <v>311</v>
      </c>
      <c r="AO148" s="134" t="s">
        <v>311</v>
      </c>
      <c r="AP148" s="134" t="s">
        <v>311</v>
      </c>
      <c r="AQ148" s="134" t="s">
        <v>311</v>
      </c>
      <c r="AR148" s="134" t="s">
        <v>311</v>
      </c>
      <c r="AS148" s="134" t="s">
        <v>311</v>
      </c>
      <c r="AT148" s="134" t="s">
        <v>311</v>
      </c>
      <c r="AU148" s="134" t="s">
        <v>311</v>
      </c>
      <c r="AV148" s="134" t="s">
        <v>311</v>
      </c>
      <c r="AW148" s="125" t="s">
        <v>450</v>
      </c>
      <c r="AX148" s="126"/>
      <c r="AY148" s="126"/>
      <c r="AZ148" s="127"/>
    </row>
    <row r="149" spans="1:52" x14ac:dyDescent="0.25">
      <c r="A149" s="151"/>
      <c r="B149" s="153"/>
      <c r="C149" s="153"/>
      <c r="D149" s="155"/>
      <c r="E149" s="155"/>
      <c r="F149" s="58" t="s">
        <v>429</v>
      </c>
      <c r="G149" s="157"/>
      <c r="H149" s="155"/>
      <c r="I149" s="155"/>
      <c r="J149" s="159"/>
      <c r="K149" s="137"/>
      <c r="L149" s="161"/>
      <c r="M149" s="159"/>
      <c r="N149" s="163"/>
      <c r="O149" s="163"/>
      <c r="P149" s="140"/>
      <c r="Q149" s="140"/>
      <c r="R149" s="140"/>
      <c r="S149" s="140"/>
      <c r="T149" s="140"/>
      <c r="U149" s="140"/>
      <c r="V149" s="140"/>
      <c r="W149" s="140"/>
      <c r="X149" s="140"/>
      <c r="Y149" s="140"/>
      <c r="Z149" s="140"/>
      <c r="AA149" s="142"/>
      <c r="AB149" s="144"/>
      <c r="AC149" s="140"/>
      <c r="AD149" s="140"/>
      <c r="AE149" s="140"/>
      <c r="AF149" s="140"/>
      <c r="AG149" s="147"/>
      <c r="AH149" s="149"/>
      <c r="AI149" s="149"/>
      <c r="AJ149" s="135"/>
      <c r="AK149" s="135"/>
      <c r="AL149" s="135"/>
      <c r="AM149" s="135"/>
      <c r="AN149" s="135"/>
      <c r="AO149" s="135"/>
      <c r="AP149" s="135"/>
      <c r="AQ149" s="135"/>
      <c r="AR149" s="135"/>
      <c r="AS149" s="135"/>
      <c r="AT149" s="135"/>
      <c r="AU149" s="135"/>
      <c r="AV149" s="135"/>
      <c r="AW149" s="131"/>
      <c r="AX149" s="132"/>
      <c r="AY149" s="132"/>
      <c r="AZ149" s="133"/>
    </row>
    <row r="150" spans="1:52" ht="178.15" customHeight="1" x14ac:dyDescent="0.25">
      <c r="A150" s="150">
        <v>70</v>
      </c>
      <c r="B150" s="152" t="s">
        <v>443</v>
      </c>
      <c r="C150" s="152" t="s">
        <v>415</v>
      </c>
      <c r="D150" s="154" t="s">
        <v>417</v>
      </c>
      <c r="E150" s="154"/>
      <c r="F150" s="58" t="s">
        <v>366</v>
      </c>
      <c r="G150" s="156" t="s">
        <v>246</v>
      </c>
      <c r="H150" s="154" t="s">
        <v>201</v>
      </c>
      <c r="I150" s="154" t="s">
        <v>200</v>
      </c>
      <c r="J150" s="158" t="s">
        <v>207</v>
      </c>
      <c r="K150" s="136" t="s">
        <v>223</v>
      </c>
      <c r="L150" s="160" t="s">
        <v>201</v>
      </c>
      <c r="M150" s="158" t="s">
        <v>423</v>
      </c>
      <c r="N150" s="162">
        <v>4</v>
      </c>
      <c r="O150" s="162">
        <v>3</v>
      </c>
      <c r="P150" s="139">
        <v>5</v>
      </c>
      <c r="Q150" s="139">
        <v>4</v>
      </c>
      <c r="R150" s="139">
        <v>3</v>
      </c>
      <c r="S150" s="139">
        <v>3</v>
      </c>
      <c r="T150" s="139">
        <v>3</v>
      </c>
      <c r="U150" s="139">
        <v>1</v>
      </c>
      <c r="V150" s="139">
        <f>(N150*$N$1)+(O150*$O$1)+(P150*$P$1)+(Q150*$Q$1)+(R150*$R$1)+(S150*$S$1)+(T150*$T$1)+(U150*$U$1)</f>
        <v>3.3000000000000003</v>
      </c>
      <c r="W150" s="139">
        <v>5</v>
      </c>
      <c r="X150" s="139">
        <v>3</v>
      </c>
      <c r="Y150" s="139">
        <v>5</v>
      </c>
      <c r="Z150" s="139">
        <f>(W150*$W$1)+(X150*$X$1)+(Y150*$Y$1)</f>
        <v>4.5999999999999996</v>
      </c>
      <c r="AA150" s="141">
        <f>V150*Z150</f>
        <v>15.18</v>
      </c>
      <c r="AB150" s="143" t="s">
        <v>430</v>
      </c>
      <c r="AC150" s="145" t="s">
        <v>311</v>
      </c>
      <c r="AD150" s="139">
        <v>10</v>
      </c>
      <c r="AE150" s="139">
        <v>0</v>
      </c>
      <c r="AF150" s="139">
        <f>AD150-AE150</f>
        <v>10</v>
      </c>
      <c r="AG150" s="146">
        <f>IF(AA150-AF150&gt;0.1,AA150-AF150,IF(AA150-AF150&lt;=0.1,0.1))</f>
        <v>5.18</v>
      </c>
      <c r="AH150" s="148" t="str">
        <f>IF(AG150="","",IF(AG150&gt;20,"A",IF(AG150&gt;15,"M/A",IF(AG150&gt;8,"M",IF(AG150&gt;3,"M/B",IF(AG150&gt;2,"B","R"))))))</f>
        <v>M/B</v>
      </c>
      <c r="AI150" s="148" t="s">
        <v>269</v>
      </c>
      <c r="AJ150" s="134" t="s">
        <v>311</v>
      </c>
      <c r="AK150" s="134" t="s">
        <v>311</v>
      </c>
      <c r="AL150" s="134" t="s">
        <v>311</v>
      </c>
      <c r="AM150" s="134" t="s">
        <v>311</v>
      </c>
      <c r="AN150" s="134" t="s">
        <v>311</v>
      </c>
      <c r="AO150" s="134" t="s">
        <v>311</v>
      </c>
      <c r="AP150" s="134" t="s">
        <v>311</v>
      </c>
      <c r="AQ150" s="134" t="s">
        <v>311</v>
      </c>
      <c r="AR150" s="134" t="s">
        <v>311</v>
      </c>
      <c r="AS150" s="134" t="s">
        <v>311</v>
      </c>
      <c r="AT150" s="134" t="s">
        <v>311</v>
      </c>
      <c r="AU150" s="134" t="s">
        <v>311</v>
      </c>
      <c r="AV150" s="134" t="s">
        <v>311</v>
      </c>
      <c r="AW150" s="125" t="s">
        <v>450</v>
      </c>
      <c r="AX150" s="126"/>
      <c r="AY150" s="126"/>
      <c r="AZ150" s="127"/>
    </row>
    <row r="151" spans="1:52" ht="22.9" customHeight="1" x14ac:dyDescent="0.25">
      <c r="A151" s="151"/>
      <c r="B151" s="153"/>
      <c r="C151" s="153"/>
      <c r="D151" s="155"/>
      <c r="E151" s="155"/>
      <c r="F151" s="58" t="s">
        <v>429</v>
      </c>
      <c r="G151" s="157"/>
      <c r="H151" s="155"/>
      <c r="I151" s="155"/>
      <c r="J151" s="159"/>
      <c r="K151" s="137"/>
      <c r="L151" s="161"/>
      <c r="M151" s="159"/>
      <c r="N151" s="163"/>
      <c r="O151" s="163"/>
      <c r="P151" s="140"/>
      <c r="Q151" s="140"/>
      <c r="R151" s="140"/>
      <c r="S151" s="140"/>
      <c r="T151" s="140"/>
      <c r="U151" s="140"/>
      <c r="V151" s="140"/>
      <c r="W151" s="140"/>
      <c r="X151" s="140"/>
      <c r="Y151" s="140"/>
      <c r="Z151" s="140"/>
      <c r="AA151" s="142"/>
      <c r="AB151" s="144"/>
      <c r="AC151" s="140"/>
      <c r="AD151" s="140"/>
      <c r="AE151" s="140"/>
      <c r="AF151" s="140"/>
      <c r="AG151" s="147"/>
      <c r="AH151" s="149"/>
      <c r="AI151" s="149"/>
      <c r="AJ151" s="135"/>
      <c r="AK151" s="135"/>
      <c r="AL151" s="135"/>
      <c r="AM151" s="135"/>
      <c r="AN151" s="135"/>
      <c r="AO151" s="135"/>
      <c r="AP151" s="135"/>
      <c r="AQ151" s="135"/>
      <c r="AR151" s="135"/>
      <c r="AS151" s="135"/>
      <c r="AT151" s="135"/>
      <c r="AU151" s="135"/>
      <c r="AV151" s="135"/>
      <c r="AW151" s="131"/>
      <c r="AX151" s="132"/>
      <c r="AY151" s="132"/>
      <c r="AZ151" s="133"/>
    </row>
    <row r="152" spans="1:52" ht="176.45" customHeight="1" x14ac:dyDescent="0.25">
      <c r="A152" s="150">
        <v>71</v>
      </c>
      <c r="B152" s="152" t="s">
        <v>443</v>
      </c>
      <c r="C152" s="152" t="s">
        <v>415</v>
      </c>
      <c r="D152" s="154" t="s">
        <v>418</v>
      </c>
      <c r="E152" s="154"/>
      <c r="F152" s="58" t="s">
        <v>366</v>
      </c>
      <c r="G152" s="156" t="s">
        <v>246</v>
      </c>
      <c r="H152" s="154" t="s">
        <v>201</v>
      </c>
      <c r="I152" s="154" t="s">
        <v>225</v>
      </c>
      <c r="J152" s="158" t="s">
        <v>207</v>
      </c>
      <c r="K152" s="136" t="s">
        <v>223</v>
      </c>
      <c r="L152" s="160" t="s">
        <v>201</v>
      </c>
      <c r="M152" s="158" t="s">
        <v>424</v>
      </c>
      <c r="N152" s="162">
        <v>3</v>
      </c>
      <c r="O152" s="162">
        <v>3</v>
      </c>
      <c r="P152" s="139">
        <v>5</v>
      </c>
      <c r="Q152" s="139">
        <v>4</v>
      </c>
      <c r="R152" s="139">
        <v>3</v>
      </c>
      <c r="S152" s="139">
        <v>3</v>
      </c>
      <c r="T152" s="139">
        <v>3</v>
      </c>
      <c r="U152" s="139">
        <v>5</v>
      </c>
      <c r="V152" s="139">
        <f>(N152*$N$1)+(O152*$O$1)+(P152*$P$1)+(Q152*$Q$1)+(R152*$R$1)+(S152*$S$1)+(T152*$T$1)+(U152*$U$1)</f>
        <v>3.5</v>
      </c>
      <c r="W152" s="139">
        <v>5</v>
      </c>
      <c r="X152" s="139">
        <v>3</v>
      </c>
      <c r="Y152" s="139">
        <v>5</v>
      </c>
      <c r="Z152" s="139">
        <f>(W152*$W$1)+(X152*$X$1)+(Y152*$Y$1)</f>
        <v>4.5999999999999996</v>
      </c>
      <c r="AA152" s="141">
        <f>V152*Z152</f>
        <v>16.099999999999998</v>
      </c>
      <c r="AB152" s="143" t="s">
        <v>430</v>
      </c>
      <c r="AC152" s="145" t="s">
        <v>311</v>
      </c>
      <c r="AD152" s="139">
        <v>10</v>
      </c>
      <c r="AE152" s="139">
        <v>0</v>
      </c>
      <c r="AF152" s="139">
        <f>AD152-AE152</f>
        <v>10</v>
      </c>
      <c r="AG152" s="146">
        <f>IF(AA152-AF152&gt;0.1,AA152-AF152,IF(AA152-AF152&lt;=0.1,0.1))</f>
        <v>6.0999999999999979</v>
      </c>
      <c r="AH152" s="148" t="str">
        <f>IF(AG152="","",IF(AG152&gt;20,"A",IF(AG152&gt;15,"M/A",IF(AG152&gt;8,"M",IF(AG152&gt;3,"M/B",IF(AG152&gt;2,"B","R"))))))</f>
        <v>M/B</v>
      </c>
      <c r="AI152" s="148" t="s">
        <v>269</v>
      </c>
      <c r="AJ152" s="134" t="s">
        <v>311</v>
      </c>
      <c r="AK152" s="134" t="s">
        <v>311</v>
      </c>
      <c r="AL152" s="134" t="s">
        <v>311</v>
      </c>
      <c r="AM152" s="134" t="s">
        <v>311</v>
      </c>
      <c r="AN152" s="134" t="s">
        <v>311</v>
      </c>
      <c r="AO152" s="134" t="s">
        <v>311</v>
      </c>
      <c r="AP152" s="134" t="s">
        <v>311</v>
      </c>
      <c r="AQ152" s="134" t="s">
        <v>311</v>
      </c>
      <c r="AR152" s="134" t="s">
        <v>311</v>
      </c>
      <c r="AS152" s="134" t="s">
        <v>311</v>
      </c>
      <c r="AT152" s="134" t="s">
        <v>311</v>
      </c>
      <c r="AU152" s="134" t="s">
        <v>311</v>
      </c>
      <c r="AV152" s="134" t="s">
        <v>311</v>
      </c>
      <c r="AW152" s="125" t="s">
        <v>450</v>
      </c>
      <c r="AX152" s="126"/>
      <c r="AY152" s="126"/>
      <c r="AZ152" s="127"/>
    </row>
    <row r="153" spans="1:52" ht="33" customHeight="1" x14ac:dyDescent="0.25">
      <c r="A153" s="151"/>
      <c r="B153" s="153"/>
      <c r="C153" s="153"/>
      <c r="D153" s="155"/>
      <c r="E153" s="155"/>
      <c r="F153" s="58" t="s">
        <v>429</v>
      </c>
      <c r="G153" s="157"/>
      <c r="H153" s="155"/>
      <c r="I153" s="155"/>
      <c r="J153" s="159"/>
      <c r="K153" s="137"/>
      <c r="L153" s="161"/>
      <c r="M153" s="159"/>
      <c r="N153" s="163"/>
      <c r="O153" s="163"/>
      <c r="P153" s="140"/>
      <c r="Q153" s="140"/>
      <c r="R153" s="140"/>
      <c r="S153" s="140"/>
      <c r="T153" s="140"/>
      <c r="U153" s="140"/>
      <c r="V153" s="140"/>
      <c r="W153" s="140"/>
      <c r="X153" s="140"/>
      <c r="Y153" s="140"/>
      <c r="Z153" s="140"/>
      <c r="AA153" s="142"/>
      <c r="AB153" s="144"/>
      <c r="AC153" s="140"/>
      <c r="AD153" s="140"/>
      <c r="AE153" s="140"/>
      <c r="AF153" s="140"/>
      <c r="AG153" s="147"/>
      <c r="AH153" s="149"/>
      <c r="AI153" s="149"/>
      <c r="AJ153" s="135"/>
      <c r="AK153" s="135"/>
      <c r="AL153" s="135"/>
      <c r="AM153" s="135"/>
      <c r="AN153" s="135"/>
      <c r="AO153" s="135"/>
      <c r="AP153" s="135"/>
      <c r="AQ153" s="135"/>
      <c r="AR153" s="135"/>
      <c r="AS153" s="135"/>
      <c r="AT153" s="135"/>
      <c r="AU153" s="135"/>
      <c r="AV153" s="135"/>
      <c r="AW153" s="131"/>
      <c r="AX153" s="132"/>
      <c r="AY153" s="132"/>
      <c r="AZ153" s="133"/>
    </row>
    <row r="154" spans="1:52" ht="184.15" customHeight="1" x14ac:dyDescent="0.25">
      <c r="A154" s="150">
        <v>72</v>
      </c>
      <c r="B154" s="152" t="s">
        <v>443</v>
      </c>
      <c r="C154" s="152" t="s">
        <v>415</v>
      </c>
      <c r="D154" s="154" t="s">
        <v>419</v>
      </c>
      <c r="E154" s="154"/>
      <c r="F154" s="58" t="s">
        <v>366</v>
      </c>
      <c r="G154" s="156" t="s">
        <v>246</v>
      </c>
      <c r="H154" s="154" t="s">
        <v>201</v>
      </c>
      <c r="I154" s="154" t="s">
        <v>200</v>
      </c>
      <c r="J154" s="158" t="s">
        <v>207</v>
      </c>
      <c r="K154" s="136" t="s">
        <v>223</v>
      </c>
      <c r="L154" s="160" t="s">
        <v>201</v>
      </c>
      <c r="M154" s="158" t="s">
        <v>424</v>
      </c>
      <c r="N154" s="162">
        <v>4</v>
      </c>
      <c r="O154" s="162">
        <v>3</v>
      </c>
      <c r="P154" s="139">
        <v>5</v>
      </c>
      <c r="Q154" s="139">
        <v>4</v>
      </c>
      <c r="R154" s="139">
        <v>3</v>
      </c>
      <c r="S154" s="139">
        <v>3</v>
      </c>
      <c r="T154" s="139">
        <v>3</v>
      </c>
      <c r="U154" s="139">
        <v>1</v>
      </c>
      <c r="V154" s="139">
        <f>(N154*$N$1)+(O154*$O$1)+(P154*$P$1)+(Q154*$Q$1)+(R154*$R$1)+(S154*$S$1)+(T154*$T$1)+(U154*$U$1)</f>
        <v>3.3000000000000003</v>
      </c>
      <c r="W154" s="139">
        <v>5</v>
      </c>
      <c r="X154" s="139">
        <v>3</v>
      </c>
      <c r="Y154" s="139">
        <v>5</v>
      </c>
      <c r="Z154" s="139">
        <f>(W154*$W$1)+(X154*$X$1)+(Y154*$Y$1)</f>
        <v>4.5999999999999996</v>
      </c>
      <c r="AA154" s="141">
        <f>V154*Z154</f>
        <v>15.18</v>
      </c>
      <c r="AB154" s="143" t="s">
        <v>430</v>
      </c>
      <c r="AC154" s="145" t="s">
        <v>311</v>
      </c>
      <c r="AD154" s="139">
        <v>10</v>
      </c>
      <c r="AE154" s="139">
        <v>0</v>
      </c>
      <c r="AF154" s="139">
        <f>AD154-AE154</f>
        <v>10</v>
      </c>
      <c r="AG154" s="146">
        <f>IF(AA154-AF154&gt;0.1,AA154-AF154,IF(AA154-AF154&lt;=0.1,0.1))</f>
        <v>5.18</v>
      </c>
      <c r="AH154" s="148" t="str">
        <f>IF(AG154="","",IF(AG154&gt;20,"A",IF(AG154&gt;15,"M/A",IF(AG154&gt;8,"M",IF(AG154&gt;3,"M/B",IF(AG154&gt;2,"B","R"))))))</f>
        <v>M/B</v>
      </c>
      <c r="AI154" s="148" t="s">
        <v>269</v>
      </c>
      <c r="AJ154" s="134" t="s">
        <v>311</v>
      </c>
      <c r="AK154" s="134" t="s">
        <v>311</v>
      </c>
      <c r="AL154" s="134" t="s">
        <v>311</v>
      </c>
      <c r="AM154" s="134" t="s">
        <v>311</v>
      </c>
      <c r="AN154" s="134" t="s">
        <v>311</v>
      </c>
      <c r="AO154" s="134" t="s">
        <v>311</v>
      </c>
      <c r="AP154" s="134" t="s">
        <v>311</v>
      </c>
      <c r="AQ154" s="134" t="s">
        <v>311</v>
      </c>
      <c r="AR154" s="134" t="s">
        <v>311</v>
      </c>
      <c r="AS154" s="134" t="s">
        <v>311</v>
      </c>
      <c r="AT154" s="134" t="s">
        <v>311</v>
      </c>
      <c r="AU154" s="134" t="s">
        <v>311</v>
      </c>
      <c r="AV154" s="134" t="s">
        <v>311</v>
      </c>
      <c r="AW154" s="125" t="s">
        <v>450</v>
      </c>
      <c r="AX154" s="126"/>
      <c r="AY154" s="126"/>
      <c r="AZ154" s="127"/>
    </row>
    <row r="155" spans="1:52" ht="37.9" customHeight="1" x14ac:dyDescent="0.25">
      <c r="A155" s="151"/>
      <c r="B155" s="153"/>
      <c r="C155" s="153"/>
      <c r="D155" s="155"/>
      <c r="E155" s="155"/>
      <c r="F155" s="58" t="s">
        <v>429</v>
      </c>
      <c r="G155" s="157"/>
      <c r="H155" s="155"/>
      <c r="I155" s="155"/>
      <c r="J155" s="159"/>
      <c r="K155" s="137"/>
      <c r="L155" s="161"/>
      <c r="M155" s="159"/>
      <c r="N155" s="163"/>
      <c r="O155" s="163"/>
      <c r="P155" s="140"/>
      <c r="Q155" s="140"/>
      <c r="R155" s="140"/>
      <c r="S155" s="140"/>
      <c r="T155" s="140"/>
      <c r="U155" s="140"/>
      <c r="V155" s="140"/>
      <c r="W155" s="140"/>
      <c r="X155" s="140"/>
      <c r="Y155" s="140"/>
      <c r="Z155" s="140"/>
      <c r="AA155" s="142"/>
      <c r="AB155" s="144"/>
      <c r="AC155" s="140"/>
      <c r="AD155" s="140"/>
      <c r="AE155" s="140"/>
      <c r="AF155" s="140"/>
      <c r="AG155" s="147"/>
      <c r="AH155" s="149"/>
      <c r="AI155" s="149"/>
      <c r="AJ155" s="135"/>
      <c r="AK155" s="135"/>
      <c r="AL155" s="135"/>
      <c r="AM155" s="135"/>
      <c r="AN155" s="135"/>
      <c r="AO155" s="135"/>
      <c r="AP155" s="135"/>
      <c r="AQ155" s="135"/>
      <c r="AR155" s="135"/>
      <c r="AS155" s="135"/>
      <c r="AT155" s="135"/>
      <c r="AU155" s="135"/>
      <c r="AV155" s="135"/>
      <c r="AW155" s="131"/>
      <c r="AX155" s="132"/>
      <c r="AY155" s="132"/>
      <c r="AZ155" s="133"/>
    </row>
    <row r="156" spans="1:52" ht="181.15" customHeight="1" x14ac:dyDescent="0.25">
      <c r="A156" s="150">
        <v>73</v>
      </c>
      <c r="B156" s="152" t="s">
        <v>443</v>
      </c>
      <c r="C156" s="152" t="s">
        <v>415</v>
      </c>
      <c r="D156" s="154" t="s">
        <v>420</v>
      </c>
      <c r="E156" s="154"/>
      <c r="F156" s="58" t="s">
        <v>366</v>
      </c>
      <c r="G156" s="156" t="s">
        <v>246</v>
      </c>
      <c r="H156" s="154" t="s">
        <v>201</v>
      </c>
      <c r="I156" s="154" t="s">
        <v>225</v>
      </c>
      <c r="J156" s="158" t="s">
        <v>207</v>
      </c>
      <c r="K156" s="136" t="s">
        <v>223</v>
      </c>
      <c r="L156" s="160" t="s">
        <v>201</v>
      </c>
      <c r="M156" s="158" t="s">
        <v>425</v>
      </c>
      <c r="N156" s="162">
        <v>3</v>
      </c>
      <c r="O156" s="162">
        <v>4</v>
      </c>
      <c r="P156" s="139">
        <v>5</v>
      </c>
      <c r="Q156" s="139">
        <v>4</v>
      </c>
      <c r="R156" s="139">
        <v>3</v>
      </c>
      <c r="S156" s="139">
        <v>3</v>
      </c>
      <c r="T156" s="139">
        <v>3</v>
      </c>
      <c r="U156" s="139">
        <v>5</v>
      </c>
      <c r="V156" s="139">
        <f>(N156*$N$1)+(O156*$O$1)+(P156*$P$1)+(Q156*$Q$1)+(R156*$R$1)+(S156*$S$1)+(T156*$T$1)+(U156*$U$1)</f>
        <v>3.7</v>
      </c>
      <c r="W156" s="139">
        <v>5</v>
      </c>
      <c r="X156" s="139">
        <v>3</v>
      </c>
      <c r="Y156" s="139">
        <v>5</v>
      </c>
      <c r="Z156" s="139">
        <f>(W156*$W$1)+(X156*$X$1)+(Y156*$Y$1)</f>
        <v>4.5999999999999996</v>
      </c>
      <c r="AA156" s="141">
        <f>V156*Z156</f>
        <v>17.02</v>
      </c>
      <c r="AB156" s="143" t="s">
        <v>430</v>
      </c>
      <c r="AC156" s="145" t="s">
        <v>311</v>
      </c>
      <c r="AD156" s="139">
        <v>10</v>
      </c>
      <c r="AE156" s="139">
        <v>0</v>
      </c>
      <c r="AF156" s="139">
        <f>AD156-AE156</f>
        <v>10</v>
      </c>
      <c r="AG156" s="146">
        <f>IF(AA156-AF156&gt;0.1,AA156-AF156,IF(AA156-AF156&lt;=0.1,0.1))</f>
        <v>7.02</v>
      </c>
      <c r="AH156" s="148" t="str">
        <f>IF(AG156="","",IF(AG156&gt;20,"A",IF(AG156&gt;15,"M/A",IF(AG156&gt;8,"M",IF(AG156&gt;3,"M/B",IF(AG156&gt;2,"B","R"))))))</f>
        <v>M/B</v>
      </c>
      <c r="AI156" s="148" t="s">
        <v>269</v>
      </c>
      <c r="AJ156" s="134" t="s">
        <v>311</v>
      </c>
      <c r="AK156" s="134" t="s">
        <v>311</v>
      </c>
      <c r="AL156" s="134" t="s">
        <v>311</v>
      </c>
      <c r="AM156" s="134" t="s">
        <v>311</v>
      </c>
      <c r="AN156" s="134" t="s">
        <v>311</v>
      </c>
      <c r="AO156" s="134" t="s">
        <v>311</v>
      </c>
      <c r="AP156" s="134" t="s">
        <v>311</v>
      </c>
      <c r="AQ156" s="134" t="s">
        <v>311</v>
      </c>
      <c r="AR156" s="134" t="s">
        <v>311</v>
      </c>
      <c r="AS156" s="134" t="s">
        <v>311</v>
      </c>
      <c r="AT156" s="134" t="s">
        <v>311</v>
      </c>
      <c r="AU156" s="134" t="s">
        <v>311</v>
      </c>
      <c r="AV156" s="134" t="s">
        <v>311</v>
      </c>
      <c r="AW156" s="125" t="s">
        <v>450</v>
      </c>
      <c r="AX156" s="126"/>
      <c r="AY156" s="126"/>
      <c r="AZ156" s="127"/>
    </row>
    <row r="157" spans="1:52" ht="33" customHeight="1" x14ac:dyDescent="0.25">
      <c r="A157" s="151"/>
      <c r="B157" s="153"/>
      <c r="C157" s="153"/>
      <c r="D157" s="155"/>
      <c r="E157" s="155"/>
      <c r="F157" s="58" t="s">
        <v>429</v>
      </c>
      <c r="G157" s="157"/>
      <c r="H157" s="155"/>
      <c r="I157" s="155"/>
      <c r="J157" s="159"/>
      <c r="K157" s="137"/>
      <c r="L157" s="161"/>
      <c r="M157" s="159"/>
      <c r="N157" s="163"/>
      <c r="O157" s="163"/>
      <c r="P157" s="140"/>
      <c r="Q157" s="140"/>
      <c r="R157" s="140"/>
      <c r="S157" s="140"/>
      <c r="T157" s="140"/>
      <c r="U157" s="140"/>
      <c r="V157" s="140"/>
      <c r="W157" s="140"/>
      <c r="X157" s="140"/>
      <c r="Y157" s="140"/>
      <c r="Z157" s="140"/>
      <c r="AA157" s="142"/>
      <c r="AB157" s="144"/>
      <c r="AC157" s="140"/>
      <c r="AD157" s="140"/>
      <c r="AE157" s="140"/>
      <c r="AF157" s="140"/>
      <c r="AG157" s="147"/>
      <c r="AH157" s="149"/>
      <c r="AI157" s="149"/>
      <c r="AJ157" s="135"/>
      <c r="AK157" s="135"/>
      <c r="AL157" s="135"/>
      <c r="AM157" s="135"/>
      <c r="AN157" s="135"/>
      <c r="AO157" s="135"/>
      <c r="AP157" s="135"/>
      <c r="AQ157" s="135"/>
      <c r="AR157" s="135"/>
      <c r="AS157" s="135"/>
      <c r="AT157" s="135"/>
      <c r="AU157" s="135"/>
      <c r="AV157" s="135"/>
      <c r="AW157" s="131"/>
      <c r="AX157" s="132"/>
      <c r="AY157" s="132"/>
      <c r="AZ157" s="133"/>
    </row>
    <row r="158" spans="1:52" ht="178.15" customHeight="1" x14ac:dyDescent="0.25">
      <c r="A158" s="150">
        <v>74</v>
      </c>
      <c r="B158" s="152" t="s">
        <v>443</v>
      </c>
      <c r="C158" s="152" t="s">
        <v>415</v>
      </c>
      <c r="D158" s="154" t="s">
        <v>421</v>
      </c>
      <c r="E158" s="154"/>
      <c r="F158" s="58" t="s">
        <v>366</v>
      </c>
      <c r="G158" s="156" t="s">
        <v>246</v>
      </c>
      <c r="H158" s="154" t="s">
        <v>201</v>
      </c>
      <c r="I158" s="154" t="s">
        <v>225</v>
      </c>
      <c r="J158" s="158" t="s">
        <v>207</v>
      </c>
      <c r="K158" s="136" t="s">
        <v>223</v>
      </c>
      <c r="L158" s="160" t="s">
        <v>201</v>
      </c>
      <c r="M158" s="158" t="s">
        <v>426</v>
      </c>
      <c r="N158" s="162">
        <v>3</v>
      </c>
      <c r="O158" s="162">
        <v>3</v>
      </c>
      <c r="P158" s="139">
        <v>5</v>
      </c>
      <c r="Q158" s="139">
        <v>4</v>
      </c>
      <c r="R158" s="139">
        <v>3</v>
      </c>
      <c r="S158" s="139">
        <v>3</v>
      </c>
      <c r="T158" s="139">
        <v>3</v>
      </c>
      <c r="U158" s="139">
        <v>5</v>
      </c>
      <c r="V158" s="139">
        <f>(N158*$N$1)+(O158*$O$1)+(P158*$P$1)+(Q158*$Q$1)+(R158*$R$1)+(S158*$S$1)+(T158*$T$1)+(U158*$U$1)</f>
        <v>3.5</v>
      </c>
      <c r="W158" s="139">
        <v>5</v>
      </c>
      <c r="X158" s="139">
        <v>3</v>
      </c>
      <c r="Y158" s="139">
        <v>5</v>
      </c>
      <c r="Z158" s="139">
        <f>(W158*$W$1)+(X158*$X$1)+(Y158*$Y$1)</f>
        <v>4.5999999999999996</v>
      </c>
      <c r="AA158" s="141">
        <f>V158*Z158</f>
        <v>16.099999999999998</v>
      </c>
      <c r="AB158" s="143" t="s">
        <v>430</v>
      </c>
      <c r="AC158" s="145" t="s">
        <v>311</v>
      </c>
      <c r="AD158" s="139">
        <v>10</v>
      </c>
      <c r="AE158" s="139">
        <v>0</v>
      </c>
      <c r="AF158" s="139">
        <f>AD158-AE158</f>
        <v>10</v>
      </c>
      <c r="AG158" s="146">
        <f>IF(AA158-AF158&gt;0.1,AA158-AF158,IF(AA158-AF158&lt;=0.1,0.1))</f>
        <v>6.0999999999999979</v>
      </c>
      <c r="AH158" s="148" t="str">
        <f>IF(AG158="","",IF(AG158&gt;20,"A",IF(AG158&gt;15,"M/A",IF(AG158&gt;8,"M",IF(AG158&gt;3,"M/B",IF(AG158&gt;2,"B","R"))))))</f>
        <v>M/B</v>
      </c>
      <c r="AI158" s="148" t="s">
        <v>269</v>
      </c>
      <c r="AJ158" s="134" t="s">
        <v>311</v>
      </c>
      <c r="AK158" s="134" t="s">
        <v>311</v>
      </c>
      <c r="AL158" s="134" t="s">
        <v>311</v>
      </c>
      <c r="AM158" s="134" t="s">
        <v>311</v>
      </c>
      <c r="AN158" s="134" t="s">
        <v>311</v>
      </c>
      <c r="AO158" s="134" t="s">
        <v>311</v>
      </c>
      <c r="AP158" s="134" t="s">
        <v>311</v>
      </c>
      <c r="AQ158" s="134" t="s">
        <v>311</v>
      </c>
      <c r="AR158" s="134" t="s">
        <v>311</v>
      </c>
      <c r="AS158" s="134" t="s">
        <v>311</v>
      </c>
      <c r="AT158" s="134" t="s">
        <v>311</v>
      </c>
      <c r="AU158" s="134" t="s">
        <v>311</v>
      </c>
      <c r="AV158" s="134" t="s">
        <v>311</v>
      </c>
      <c r="AW158" s="125" t="s">
        <v>450</v>
      </c>
      <c r="AX158" s="126"/>
      <c r="AY158" s="127"/>
      <c r="AZ158" s="134"/>
    </row>
    <row r="159" spans="1:52" ht="55.9" customHeight="1" x14ac:dyDescent="0.25">
      <c r="A159" s="151"/>
      <c r="B159" s="153"/>
      <c r="C159" s="153"/>
      <c r="D159" s="155"/>
      <c r="E159" s="155"/>
      <c r="F159" s="58" t="s">
        <v>429</v>
      </c>
      <c r="G159" s="157"/>
      <c r="H159" s="155"/>
      <c r="I159" s="155"/>
      <c r="J159" s="159"/>
      <c r="K159" s="137"/>
      <c r="L159" s="161"/>
      <c r="M159" s="159"/>
      <c r="N159" s="163"/>
      <c r="O159" s="163"/>
      <c r="P159" s="140"/>
      <c r="Q159" s="140"/>
      <c r="R159" s="140"/>
      <c r="S159" s="140"/>
      <c r="T159" s="140"/>
      <c r="U159" s="140"/>
      <c r="V159" s="140"/>
      <c r="W159" s="140"/>
      <c r="X159" s="140"/>
      <c r="Y159" s="140"/>
      <c r="Z159" s="140"/>
      <c r="AA159" s="142"/>
      <c r="AB159" s="144"/>
      <c r="AC159" s="140"/>
      <c r="AD159" s="140"/>
      <c r="AE159" s="140"/>
      <c r="AF159" s="140"/>
      <c r="AG159" s="147"/>
      <c r="AH159" s="149"/>
      <c r="AI159" s="149"/>
      <c r="AJ159" s="135"/>
      <c r="AK159" s="135"/>
      <c r="AL159" s="135"/>
      <c r="AM159" s="135"/>
      <c r="AN159" s="135"/>
      <c r="AO159" s="135"/>
      <c r="AP159" s="135"/>
      <c r="AQ159" s="135"/>
      <c r="AR159" s="135"/>
      <c r="AS159" s="135"/>
      <c r="AT159" s="135"/>
      <c r="AU159" s="135"/>
      <c r="AV159" s="135"/>
      <c r="AW159" s="131"/>
      <c r="AX159" s="132"/>
      <c r="AY159" s="133"/>
      <c r="AZ159" s="135"/>
    </row>
    <row r="160" spans="1:52" ht="196.15" customHeight="1" x14ac:dyDescent="0.25">
      <c r="A160" s="150">
        <v>75</v>
      </c>
      <c r="B160" s="152" t="s">
        <v>443</v>
      </c>
      <c r="C160" s="152" t="s">
        <v>415</v>
      </c>
      <c r="D160" s="154" t="s">
        <v>422</v>
      </c>
      <c r="E160" s="154"/>
      <c r="F160" s="58" t="s">
        <v>366</v>
      </c>
      <c r="G160" s="156" t="s">
        <v>246</v>
      </c>
      <c r="H160" s="154" t="s">
        <v>201</v>
      </c>
      <c r="I160" s="154" t="s">
        <v>200</v>
      </c>
      <c r="J160" s="158" t="s">
        <v>207</v>
      </c>
      <c r="K160" s="136" t="s">
        <v>223</v>
      </c>
      <c r="L160" s="160" t="s">
        <v>201</v>
      </c>
      <c r="M160" s="158" t="s">
        <v>426</v>
      </c>
      <c r="N160" s="162">
        <v>4</v>
      </c>
      <c r="O160" s="162">
        <v>3</v>
      </c>
      <c r="P160" s="139">
        <v>5</v>
      </c>
      <c r="Q160" s="139">
        <v>4</v>
      </c>
      <c r="R160" s="139">
        <v>3</v>
      </c>
      <c r="S160" s="139">
        <v>3</v>
      </c>
      <c r="T160" s="139">
        <v>3</v>
      </c>
      <c r="U160" s="139">
        <v>1</v>
      </c>
      <c r="V160" s="139">
        <f>(N160*$N$1)+(O160*$O$1)+(P160*$P$1)+(Q160*$Q$1)+(R160*$R$1)+(S160*$S$1)+(T160*$T$1)+(U160*$U$1)</f>
        <v>3.3000000000000003</v>
      </c>
      <c r="W160" s="139">
        <v>5</v>
      </c>
      <c r="X160" s="139">
        <v>3</v>
      </c>
      <c r="Y160" s="139">
        <v>5</v>
      </c>
      <c r="Z160" s="139">
        <f>(W160*$W$1)+(X160*$X$1)+(Y160*$Y$1)</f>
        <v>4.5999999999999996</v>
      </c>
      <c r="AA160" s="141">
        <f>V160*Z160</f>
        <v>15.18</v>
      </c>
      <c r="AB160" s="143" t="s">
        <v>430</v>
      </c>
      <c r="AC160" s="145" t="s">
        <v>311</v>
      </c>
      <c r="AD160" s="139">
        <v>10</v>
      </c>
      <c r="AE160" s="139">
        <v>0</v>
      </c>
      <c r="AF160" s="139">
        <f>AD160-AE160</f>
        <v>10</v>
      </c>
      <c r="AG160" s="146">
        <f>IF(AA160-AF160&gt;0.1,AA160-AF160,IF(AA160-AF160&lt;=0.1,0.1))</f>
        <v>5.18</v>
      </c>
      <c r="AH160" s="148" t="str">
        <f>IF(AG160="","",IF(AG160&gt;20,"A",IF(AG160&gt;15,"M/A",IF(AG160&gt;8,"M",IF(AG160&gt;3,"M/B",IF(AG160&gt;2,"B","R"))))))</f>
        <v>M/B</v>
      </c>
      <c r="AI160" s="148" t="s">
        <v>269</v>
      </c>
      <c r="AJ160" s="134" t="s">
        <v>311</v>
      </c>
      <c r="AK160" s="134" t="s">
        <v>311</v>
      </c>
      <c r="AL160" s="134" t="s">
        <v>311</v>
      </c>
      <c r="AM160" s="134" t="s">
        <v>311</v>
      </c>
      <c r="AN160" s="134" t="s">
        <v>311</v>
      </c>
      <c r="AO160" s="134" t="s">
        <v>311</v>
      </c>
      <c r="AP160" s="134" t="s">
        <v>311</v>
      </c>
      <c r="AQ160" s="134" t="s">
        <v>311</v>
      </c>
      <c r="AR160" s="134" t="s">
        <v>311</v>
      </c>
      <c r="AS160" s="134" t="s">
        <v>311</v>
      </c>
      <c r="AT160" s="134" t="s">
        <v>311</v>
      </c>
      <c r="AU160" s="134" t="s">
        <v>311</v>
      </c>
      <c r="AV160" s="134" t="s">
        <v>311</v>
      </c>
      <c r="AW160" s="125" t="s">
        <v>450</v>
      </c>
      <c r="AX160" s="126"/>
      <c r="AY160" s="126"/>
      <c r="AZ160" s="127"/>
    </row>
    <row r="161" spans="1:52" ht="32.450000000000003" customHeight="1" x14ac:dyDescent="0.25">
      <c r="A161" s="151"/>
      <c r="B161" s="153"/>
      <c r="C161" s="153"/>
      <c r="D161" s="155"/>
      <c r="E161" s="155"/>
      <c r="F161" s="58" t="s">
        <v>429</v>
      </c>
      <c r="G161" s="157"/>
      <c r="H161" s="155"/>
      <c r="I161" s="155"/>
      <c r="J161" s="159"/>
      <c r="K161" s="137"/>
      <c r="L161" s="161"/>
      <c r="M161" s="159"/>
      <c r="N161" s="163"/>
      <c r="O161" s="163"/>
      <c r="P161" s="140"/>
      <c r="Q161" s="140"/>
      <c r="R161" s="140"/>
      <c r="S161" s="140"/>
      <c r="T161" s="140"/>
      <c r="U161" s="140"/>
      <c r="V161" s="140"/>
      <c r="W161" s="140"/>
      <c r="X161" s="140"/>
      <c r="Y161" s="140"/>
      <c r="Z161" s="140"/>
      <c r="AA161" s="142"/>
      <c r="AB161" s="144"/>
      <c r="AC161" s="140"/>
      <c r="AD161" s="140"/>
      <c r="AE161" s="140"/>
      <c r="AF161" s="140"/>
      <c r="AG161" s="147"/>
      <c r="AH161" s="149"/>
      <c r="AI161" s="149"/>
      <c r="AJ161" s="135"/>
      <c r="AK161" s="135"/>
      <c r="AL161" s="135"/>
      <c r="AM161" s="135"/>
      <c r="AN161" s="135"/>
      <c r="AO161" s="135"/>
      <c r="AP161" s="135"/>
      <c r="AQ161" s="135"/>
      <c r="AR161" s="135"/>
      <c r="AS161" s="135"/>
      <c r="AT161" s="135"/>
      <c r="AU161" s="135"/>
      <c r="AV161" s="135"/>
      <c r="AW161" s="131"/>
      <c r="AX161" s="132"/>
      <c r="AY161" s="132"/>
      <c r="AZ161" s="133"/>
    </row>
    <row r="162" spans="1:52" ht="174" customHeight="1" x14ac:dyDescent="0.25">
      <c r="A162" s="198">
        <v>76</v>
      </c>
      <c r="B162" s="199" t="s">
        <v>465</v>
      </c>
      <c r="C162" s="199" t="s">
        <v>337</v>
      </c>
      <c r="D162" s="182" t="s">
        <v>338</v>
      </c>
      <c r="E162" s="182"/>
      <c r="F162" s="58" t="s">
        <v>357</v>
      </c>
      <c r="G162" s="189" t="s">
        <v>273</v>
      </c>
      <c r="H162" s="118" t="s">
        <v>200</v>
      </c>
      <c r="I162" s="118" t="s">
        <v>200</v>
      </c>
      <c r="J162" s="190" t="s">
        <v>310</v>
      </c>
      <c r="K162" s="175" t="s">
        <v>310</v>
      </c>
      <c r="L162" s="175" t="s">
        <v>310</v>
      </c>
      <c r="M162" s="190" t="s">
        <v>310</v>
      </c>
      <c r="N162" s="175" t="s">
        <v>310</v>
      </c>
      <c r="O162" s="175" t="s">
        <v>310</v>
      </c>
      <c r="P162" s="175" t="s">
        <v>310</v>
      </c>
      <c r="Q162" s="175" t="s">
        <v>310</v>
      </c>
      <c r="R162" s="175" t="s">
        <v>310</v>
      </c>
      <c r="S162" s="175" t="s">
        <v>310</v>
      </c>
      <c r="T162" s="175" t="s">
        <v>310</v>
      </c>
      <c r="U162" s="175" t="s">
        <v>310</v>
      </c>
      <c r="V162" s="175" t="s">
        <v>310</v>
      </c>
      <c r="W162" s="175" t="s">
        <v>310</v>
      </c>
      <c r="X162" s="175" t="s">
        <v>310</v>
      </c>
      <c r="Y162" s="175" t="s">
        <v>310</v>
      </c>
      <c r="Z162" s="175" t="s">
        <v>310</v>
      </c>
      <c r="AA162" s="175" t="s">
        <v>310</v>
      </c>
      <c r="AB162" s="185" t="s">
        <v>310</v>
      </c>
      <c r="AC162" s="175" t="s">
        <v>310</v>
      </c>
      <c r="AD162" s="175" t="s">
        <v>310</v>
      </c>
      <c r="AE162" s="175" t="s">
        <v>310</v>
      </c>
      <c r="AF162" s="175" t="s">
        <v>310</v>
      </c>
      <c r="AG162" s="175" t="s">
        <v>310</v>
      </c>
      <c r="AH162" s="175" t="s">
        <v>310</v>
      </c>
      <c r="AI162" s="175" t="s">
        <v>310</v>
      </c>
      <c r="AJ162" s="175" t="s">
        <v>310</v>
      </c>
      <c r="AK162" s="138" t="s">
        <v>310</v>
      </c>
      <c r="AL162" s="138" t="s">
        <v>311</v>
      </c>
      <c r="AM162" s="138" t="s">
        <v>311</v>
      </c>
      <c r="AN162" s="138" t="s">
        <v>311</v>
      </c>
      <c r="AO162" s="138" t="s">
        <v>311</v>
      </c>
      <c r="AP162" s="138" t="s">
        <v>311</v>
      </c>
      <c r="AQ162" s="138" t="s">
        <v>311</v>
      </c>
      <c r="AR162" s="138" t="s">
        <v>311</v>
      </c>
      <c r="AS162" s="138" t="s">
        <v>311</v>
      </c>
      <c r="AT162" s="138" t="s">
        <v>311</v>
      </c>
      <c r="AU162" s="138" t="s">
        <v>311</v>
      </c>
      <c r="AV162" s="138" t="s">
        <v>311</v>
      </c>
      <c r="AW162" s="125" t="s">
        <v>450</v>
      </c>
      <c r="AX162" s="126"/>
      <c r="AY162" s="126"/>
      <c r="AZ162" s="127"/>
    </row>
    <row r="163" spans="1:52" x14ac:dyDescent="0.25">
      <c r="A163" s="198"/>
      <c r="B163" s="199"/>
      <c r="C163" s="199"/>
      <c r="D163" s="182"/>
      <c r="E163" s="182"/>
      <c r="F163" s="58" t="s">
        <v>358</v>
      </c>
      <c r="G163" s="189"/>
      <c r="H163" s="118"/>
      <c r="I163" s="118"/>
      <c r="J163" s="190"/>
      <c r="K163" s="175"/>
      <c r="L163" s="175"/>
      <c r="M163" s="190"/>
      <c r="N163" s="175"/>
      <c r="O163" s="175"/>
      <c r="P163" s="175"/>
      <c r="Q163" s="175"/>
      <c r="R163" s="175"/>
      <c r="S163" s="175"/>
      <c r="T163" s="175"/>
      <c r="U163" s="175"/>
      <c r="V163" s="175"/>
      <c r="W163" s="175"/>
      <c r="X163" s="175"/>
      <c r="Y163" s="175"/>
      <c r="Z163" s="175"/>
      <c r="AA163" s="175"/>
      <c r="AB163" s="185"/>
      <c r="AC163" s="175"/>
      <c r="AD163" s="175"/>
      <c r="AE163" s="175"/>
      <c r="AF163" s="175"/>
      <c r="AG163" s="175"/>
      <c r="AH163" s="175"/>
      <c r="AI163" s="175"/>
      <c r="AJ163" s="175"/>
      <c r="AK163" s="138"/>
      <c r="AL163" s="138"/>
      <c r="AM163" s="138"/>
      <c r="AN163" s="138"/>
      <c r="AO163" s="138"/>
      <c r="AP163" s="138"/>
      <c r="AQ163" s="138"/>
      <c r="AR163" s="138"/>
      <c r="AS163" s="138"/>
      <c r="AT163" s="138"/>
      <c r="AU163" s="138"/>
      <c r="AV163" s="138"/>
      <c r="AW163" s="128"/>
      <c r="AX163" s="129"/>
      <c r="AY163" s="129"/>
      <c r="AZ163" s="130"/>
    </row>
    <row r="164" spans="1:52" x14ac:dyDescent="0.25">
      <c r="A164" s="198"/>
      <c r="B164" s="199"/>
      <c r="C164" s="199"/>
      <c r="D164" s="182"/>
      <c r="E164" s="182"/>
      <c r="F164" s="58" t="s">
        <v>383</v>
      </c>
      <c r="G164" s="189"/>
      <c r="H164" s="118"/>
      <c r="I164" s="118"/>
      <c r="J164" s="190"/>
      <c r="K164" s="175"/>
      <c r="L164" s="175"/>
      <c r="M164" s="190"/>
      <c r="N164" s="175"/>
      <c r="O164" s="175"/>
      <c r="P164" s="175"/>
      <c r="Q164" s="175"/>
      <c r="R164" s="175"/>
      <c r="S164" s="175"/>
      <c r="T164" s="175"/>
      <c r="U164" s="175"/>
      <c r="V164" s="175"/>
      <c r="W164" s="175"/>
      <c r="X164" s="175"/>
      <c r="Y164" s="175"/>
      <c r="Z164" s="175"/>
      <c r="AA164" s="175"/>
      <c r="AB164" s="185"/>
      <c r="AC164" s="175"/>
      <c r="AD164" s="175"/>
      <c r="AE164" s="175"/>
      <c r="AF164" s="175"/>
      <c r="AG164" s="175"/>
      <c r="AH164" s="175"/>
      <c r="AI164" s="175"/>
      <c r="AJ164" s="175"/>
      <c r="AK164" s="138"/>
      <c r="AL164" s="138"/>
      <c r="AM164" s="138"/>
      <c r="AN164" s="138"/>
      <c r="AO164" s="138"/>
      <c r="AP164" s="138"/>
      <c r="AQ164" s="138"/>
      <c r="AR164" s="138"/>
      <c r="AS164" s="138"/>
      <c r="AT164" s="138"/>
      <c r="AU164" s="138"/>
      <c r="AV164" s="138"/>
      <c r="AW164" s="128"/>
      <c r="AX164" s="129"/>
      <c r="AY164" s="129"/>
      <c r="AZ164" s="130"/>
    </row>
    <row r="165" spans="1:52" x14ac:dyDescent="0.25">
      <c r="A165" s="198"/>
      <c r="B165" s="199"/>
      <c r="C165" s="199"/>
      <c r="D165" s="182"/>
      <c r="E165" s="182"/>
      <c r="F165" s="58" t="s">
        <v>382</v>
      </c>
      <c r="G165" s="189"/>
      <c r="H165" s="118"/>
      <c r="I165" s="118"/>
      <c r="J165" s="190"/>
      <c r="K165" s="175"/>
      <c r="L165" s="175"/>
      <c r="M165" s="190"/>
      <c r="N165" s="175"/>
      <c r="O165" s="175"/>
      <c r="P165" s="175"/>
      <c r="Q165" s="175"/>
      <c r="R165" s="175"/>
      <c r="S165" s="175"/>
      <c r="T165" s="175"/>
      <c r="U165" s="175"/>
      <c r="V165" s="175"/>
      <c r="W165" s="175"/>
      <c r="X165" s="175"/>
      <c r="Y165" s="175"/>
      <c r="Z165" s="175"/>
      <c r="AA165" s="175"/>
      <c r="AB165" s="185"/>
      <c r="AC165" s="175"/>
      <c r="AD165" s="175"/>
      <c r="AE165" s="175"/>
      <c r="AF165" s="175"/>
      <c r="AG165" s="175"/>
      <c r="AH165" s="175"/>
      <c r="AI165" s="175"/>
      <c r="AJ165" s="175"/>
      <c r="AK165" s="138"/>
      <c r="AL165" s="138"/>
      <c r="AM165" s="138"/>
      <c r="AN165" s="138"/>
      <c r="AO165" s="138"/>
      <c r="AP165" s="138"/>
      <c r="AQ165" s="138"/>
      <c r="AR165" s="138"/>
      <c r="AS165" s="138"/>
      <c r="AT165" s="138"/>
      <c r="AU165" s="138"/>
      <c r="AV165" s="138"/>
      <c r="AW165" s="131"/>
      <c r="AX165" s="132"/>
      <c r="AY165" s="132"/>
      <c r="AZ165" s="133"/>
    </row>
    <row r="166" spans="1:52" ht="113.45" customHeight="1" x14ac:dyDescent="0.25">
      <c r="A166" s="198">
        <v>77</v>
      </c>
      <c r="B166" s="199" t="s">
        <v>465</v>
      </c>
      <c r="C166" s="199" t="s">
        <v>337</v>
      </c>
      <c r="D166" s="182" t="s">
        <v>339</v>
      </c>
      <c r="E166" s="182"/>
      <c r="F166" s="58" t="s">
        <v>357</v>
      </c>
      <c r="G166" s="189" t="s">
        <v>273</v>
      </c>
      <c r="H166" s="118" t="s">
        <v>200</v>
      </c>
      <c r="I166" s="118" t="s">
        <v>200</v>
      </c>
      <c r="J166" s="190" t="s">
        <v>310</v>
      </c>
      <c r="K166" s="175" t="s">
        <v>310</v>
      </c>
      <c r="L166" s="175" t="s">
        <v>310</v>
      </c>
      <c r="M166" s="190" t="s">
        <v>310</v>
      </c>
      <c r="N166" s="175" t="s">
        <v>310</v>
      </c>
      <c r="O166" s="175" t="s">
        <v>310</v>
      </c>
      <c r="P166" s="175" t="s">
        <v>310</v>
      </c>
      <c r="Q166" s="175" t="s">
        <v>310</v>
      </c>
      <c r="R166" s="175" t="s">
        <v>310</v>
      </c>
      <c r="S166" s="175" t="s">
        <v>310</v>
      </c>
      <c r="T166" s="175" t="s">
        <v>310</v>
      </c>
      <c r="U166" s="175" t="s">
        <v>310</v>
      </c>
      <c r="V166" s="175" t="s">
        <v>310</v>
      </c>
      <c r="W166" s="175" t="s">
        <v>310</v>
      </c>
      <c r="X166" s="175" t="s">
        <v>310</v>
      </c>
      <c r="Y166" s="175" t="s">
        <v>310</v>
      </c>
      <c r="Z166" s="175" t="s">
        <v>310</v>
      </c>
      <c r="AA166" s="175" t="s">
        <v>310</v>
      </c>
      <c r="AB166" s="185" t="s">
        <v>310</v>
      </c>
      <c r="AC166" s="175" t="s">
        <v>310</v>
      </c>
      <c r="AD166" s="175" t="s">
        <v>310</v>
      </c>
      <c r="AE166" s="175" t="s">
        <v>310</v>
      </c>
      <c r="AF166" s="175" t="s">
        <v>310</v>
      </c>
      <c r="AG166" s="175" t="s">
        <v>310</v>
      </c>
      <c r="AH166" s="175" t="s">
        <v>310</v>
      </c>
      <c r="AI166" s="175" t="s">
        <v>310</v>
      </c>
      <c r="AJ166" s="138" t="s">
        <v>310</v>
      </c>
      <c r="AK166" s="138" t="s">
        <v>310</v>
      </c>
      <c r="AL166" s="138" t="s">
        <v>311</v>
      </c>
      <c r="AM166" s="138" t="s">
        <v>311</v>
      </c>
      <c r="AN166" s="138" t="s">
        <v>311</v>
      </c>
      <c r="AO166" s="138" t="s">
        <v>311</v>
      </c>
      <c r="AP166" s="138" t="s">
        <v>311</v>
      </c>
      <c r="AQ166" s="138" t="s">
        <v>311</v>
      </c>
      <c r="AR166" s="138" t="s">
        <v>311</v>
      </c>
      <c r="AS166" s="138" t="s">
        <v>311</v>
      </c>
      <c r="AT166" s="138" t="s">
        <v>311</v>
      </c>
      <c r="AU166" s="138" t="s">
        <v>311</v>
      </c>
      <c r="AV166" s="138" t="s">
        <v>311</v>
      </c>
      <c r="AW166" s="125" t="s">
        <v>450</v>
      </c>
      <c r="AX166" s="126"/>
      <c r="AY166" s="126"/>
      <c r="AZ166" s="127"/>
    </row>
    <row r="167" spans="1:52" x14ac:dyDescent="0.25">
      <c r="A167" s="198"/>
      <c r="B167" s="199"/>
      <c r="C167" s="199"/>
      <c r="D167" s="182"/>
      <c r="E167" s="182"/>
      <c r="F167" s="58" t="s">
        <v>358</v>
      </c>
      <c r="G167" s="189"/>
      <c r="H167" s="118"/>
      <c r="I167" s="118"/>
      <c r="J167" s="190"/>
      <c r="K167" s="175"/>
      <c r="L167" s="175"/>
      <c r="M167" s="190"/>
      <c r="N167" s="175"/>
      <c r="O167" s="175"/>
      <c r="P167" s="175"/>
      <c r="Q167" s="175"/>
      <c r="R167" s="175"/>
      <c r="S167" s="175"/>
      <c r="T167" s="175"/>
      <c r="U167" s="175"/>
      <c r="V167" s="175"/>
      <c r="W167" s="175"/>
      <c r="X167" s="175"/>
      <c r="Y167" s="175"/>
      <c r="Z167" s="175"/>
      <c r="AA167" s="175"/>
      <c r="AB167" s="185"/>
      <c r="AC167" s="175"/>
      <c r="AD167" s="175"/>
      <c r="AE167" s="175"/>
      <c r="AF167" s="175"/>
      <c r="AG167" s="175"/>
      <c r="AH167" s="175"/>
      <c r="AI167" s="175"/>
      <c r="AJ167" s="138"/>
      <c r="AK167" s="138"/>
      <c r="AL167" s="138"/>
      <c r="AM167" s="138"/>
      <c r="AN167" s="138"/>
      <c r="AO167" s="138"/>
      <c r="AP167" s="138"/>
      <c r="AQ167" s="138"/>
      <c r="AR167" s="138"/>
      <c r="AS167" s="138"/>
      <c r="AT167" s="138"/>
      <c r="AU167" s="138"/>
      <c r="AV167" s="138"/>
      <c r="AW167" s="128"/>
      <c r="AX167" s="129"/>
      <c r="AY167" s="129"/>
      <c r="AZ167" s="130"/>
    </row>
    <row r="168" spans="1:52" x14ac:dyDescent="0.25">
      <c r="A168" s="198"/>
      <c r="B168" s="199"/>
      <c r="C168" s="199"/>
      <c r="D168" s="182"/>
      <c r="E168" s="182"/>
      <c r="F168" s="58" t="s">
        <v>382</v>
      </c>
      <c r="G168" s="189"/>
      <c r="H168" s="118"/>
      <c r="I168" s="118"/>
      <c r="J168" s="190"/>
      <c r="K168" s="175"/>
      <c r="L168" s="175"/>
      <c r="M168" s="190"/>
      <c r="N168" s="175"/>
      <c r="O168" s="175"/>
      <c r="P168" s="175"/>
      <c r="Q168" s="175"/>
      <c r="R168" s="175"/>
      <c r="S168" s="175"/>
      <c r="T168" s="175"/>
      <c r="U168" s="175"/>
      <c r="V168" s="175"/>
      <c r="W168" s="175"/>
      <c r="X168" s="175"/>
      <c r="Y168" s="175"/>
      <c r="Z168" s="175"/>
      <c r="AA168" s="175"/>
      <c r="AB168" s="185"/>
      <c r="AC168" s="175"/>
      <c r="AD168" s="175"/>
      <c r="AE168" s="175"/>
      <c r="AF168" s="175"/>
      <c r="AG168" s="175"/>
      <c r="AH168" s="175"/>
      <c r="AI168" s="175"/>
      <c r="AJ168" s="138"/>
      <c r="AK168" s="138"/>
      <c r="AL168" s="138"/>
      <c r="AM168" s="138"/>
      <c r="AN168" s="138"/>
      <c r="AO168" s="138"/>
      <c r="AP168" s="138"/>
      <c r="AQ168" s="138"/>
      <c r="AR168" s="138"/>
      <c r="AS168" s="138"/>
      <c r="AT168" s="138"/>
      <c r="AU168" s="138"/>
      <c r="AV168" s="138"/>
      <c r="AW168" s="131"/>
      <c r="AX168" s="132"/>
      <c r="AY168" s="132"/>
      <c r="AZ168" s="133"/>
    </row>
    <row r="169" spans="1:52" ht="113.45" customHeight="1" x14ac:dyDescent="0.25">
      <c r="A169" s="71">
        <v>78</v>
      </c>
      <c r="B169" s="55" t="s">
        <v>465</v>
      </c>
      <c r="C169" s="55" t="s">
        <v>340</v>
      </c>
      <c r="D169" s="50" t="s">
        <v>341</v>
      </c>
      <c r="E169" s="57"/>
      <c r="F169" s="58" t="s">
        <v>357</v>
      </c>
      <c r="G169" s="57" t="s">
        <v>273</v>
      </c>
      <c r="H169" s="49" t="s">
        <v>200</v>
      </c>
      <c r="I169" s="49" t="s">
        <v>200</v>
      </c>
      <c r="J169" s="75" t="s">
        <v>310</v>
      </c>
      <c r="K169" s="63" t="s">
        <v>310</v>
      </c>
      <c r="L169" s="63" t="s">
        <v>310</v>
      </c>
      <c r="M169" s="75" t="s">
        <v>310</v>
      </c>
      <c r="N169" s="63" t="s">
        <v>310</v>
      </c>
      <c r="O169" s="63" t="s">
        <v>310</v>
      </c>
      <c r="P169" s="63" t="s">
        <v>310</v>
      </c>
      <c r="Q169" s="63" t="s">
        <v>310</v>
      </c>
      <c r="R169" s="63" t="s">
        <v>310</v>
      </c>
      <c r="S169" s="63" t="s">
        <v>310</v>
      </c>
      <c r="T169" s="63" t="s">
        <v>310</v>
      </c>
      <c r="U169" s="63" t="s">
        <v>310</v>
      </c>
      <c r="V169" s="63" t="s">
        <v>310</v>
      </c>
      <c r="W169" s="63" t="s">
        <v>310</v>
      </c>
      <c r="X169" s="63" t="s">
        <v>310</v>
      </c>
      <c r="Y169" s="63" t="s">
        <v>310</v>
      </c>
      <c r="Z169" s="63" t="s">
        <v>310</v>
      </c>
      <c r="AA169" s="63" t="s">
        <v>310</v>
      </c>
      <c r="AB169" s="77" t="s">
        <v>310</v>
      </c>
      <c r="AC169" s="63" t="s">
        <v>310</v>
      </c>
      <c r="AD169" s="63" t="s">
        <v>310</v>
      </c>
      <c r="AE169" s="63" t="s">
        <v>310</v>
      </c>
      <c r="AF169" s="63" t="s">
        <v>310</v>
      </c>
      <c r="AG169" s="63" t="s">
        <v>310</v>
      </c>
      <c r="AH169" s="63" t="s">
        <v>310</v>
      </c>
      <c r="AI169" s="63" t="s">
        <v>310</v>
      </c>
      <c r="AJ169" s="44" t="s">
        <v>310</v>
      </c>
      <c r="AK169" s="44" t="s">
        <v>310</v>
      </c>
      <c r="AL169" s="44" t="s">
        <v>311</v>
      </c>
      <c r="AM169" s="44" t="s">
        <v>311</v>
      </c>
      <c r="AN169" s="44" t="s">
        <v>311</v>
      </c>
      <c r="AO169" s="44" t="s">
        <v>311</v>
      </c>
      <c r="AP169" s="44" t="s">
        <v>311</v>
      </c>
      <c r="AQ169" s="44" t="s">
        <v>311</v>
      </c>
      <c r="AR169" s="44" t="s">
        <v>311</v>
      </c>
      <c r="AS169" s="44" t="s">
        <v>311</v>
      </c>
      <c r="AT169" s="44" t="s">
        <v>311</v>
      </c>
      <c r="AU169" s="44" t="s">
        <v>311</v>
      </c>
      <c r="AV169" s="44" t="s">
        <v>311</v>
      </c>
      <c r="AW169" s="122" t="s">
        <v>450</v>
      </c>
      <c r="AX169" s="123"/>
      <c r="AY169" s="123"/>
      <c r="AZ169" s="124"/>
    </row>
    <row r="170" spans="1:52" ht="177" customHeight="1" x14ac:dyDescent="0.25">
      <c r="A170" s="198">
        <v>79</v>
      </c>
      <c r="B170" s="199" t="s">
        <v>465</v>
      </c>
      <c r="C170" s="199" t="s">
        <v>340</v>
      </c>
      <c r="D170" s="182" t="s">
        <v>342</v>
      </c>
      <c r="E170" s="182"/>
      <c r="F170" s="58" t="s">
        <v>357</v>
      </c>
      <c r="G170" s="189" t="s">
        <v>273</v>
      </c>
      <c r="H170" s="118" t="s">
        <v>200</v>
      </c>
      <c r="I170" s="118" t="s">
        <v>200</v>
      </c>
      <c r="J170" s="190" t="s">
        <v>310</v>
      </c>
      <c r="K170" s="175" t="s">
        <v>310</v>
      </c>
      <c r="L170" s="175" t="s">
        <v>310</v>
      </c>
      <c r="M170" s="190" t="s">
        <v>310</v>
      </c>
      <c r="N170" s="175" t="s">
        <v>310</v>
      </c>
      <c r="O170" s="175" t="s">
        <v>310</v>
      </c>
      <c r="P170" s="175" t="s">
        <v>310</v>
      </c>
      <c r="Q170" s="175" t="s">
        <v>310</v>
      </c>
      <c r="R170" s="175" t="s">
        <v>310</v>
      </c>
      <c r="S170" s="175" t="s">
        <v>310</v>
      </c>
      <c r="T170" s="175" t="s">
        <v>310</v>
      </c>
      <c r="U170" s="175" t="s">
        <v>310</v>
      </c>
      <c r="V170" s="175" t="s">
        <v>310</v>
      </c>
      <c r="W170" s="175" t="s">
        <v>310</v>
      </c>
      <c r="X170" s="175" t="s">
        <v>310</v>
      </c>
      <c r="Y170" s="175" t="s">
        <v>310</v>
      </c>
      <c r="Z170" s="175" t="s">
        <v>310</v>
      </c>
      <c r="AA170" s="175" t="s">
        <v>310</v>
      </c>
      <c r="AB170" s="185" t="s">
        <v>310</v>
      </c>
      <c r="AC170" s="175" t="s">
        <v>310</v>
      </c>
      <c r="AD170" s="175" t="s">
        <v>310</v>
      </c>
      <c r="AE170" s="175" t="s">
        <v>310</v>
      </c>
      <c r="AF170" s="175" t="s">
        <v>310</v>
      </c>
      <c r="AG170" s="175" t="s">
        <v>310</v>
      </c>
      <c r="AH170" s="175" t="s">
        <v>310</v>
      </c>
      <c r="AI170" s="175" t="s">
        <v>310</v>
      </c>
      <c r="AJ170" s="138" t="s">
        <v>310</v>
      </c>
      <c r="AK170" s="138" t="s">
        <v>310</v>
      </c>
      <c r="AL170" s="138" t="s">
        <v>311</v>
      </c>
      <c r="AM170" s="138" t="s">
        <v>311</v>
      </c>
      <c r="AN170" s="138" t="s">
        <v>311</v>
      </c>
      <c r="AO170" s="138" t="s">
        <v>311</v>
      </c>
      <c r="AP170" s="138" t="s">
        <v>311</v>
      </c>
      <c r="AQ170" s="138" t="s">
        <v>311</v>
      </c>
      <c r="AR170" s="138" t="s">
        <v>311</v>
      </c>
      <c r="AS170" s="138" t="s">
        <v>311</v>
      </c>
      <c r="AT170" s="138" t="s">
        <v>311</v>
      </c>
      <c r="AU170" s="138" t="s">
        <v>311</v>
      </c>
      <c r="AV170" s="138" t="s">
        <v>311</v>
      </c>
      <c r="AW170" s="125" t="s">
        <v>450</v>
      </c>
      <c r="AX170" s="126"/>
      <c r="AY170" s="126"/>
      <c r="AZ170" s="127"/>
    </row>
    <row r="171" spans="1:52" ht="24" x14ac:dyDescent="0.25">
      <c r="A171" s="198"/>
      <c r="B171" s="199"/>
      <c r="C171" s="199"/>
      <c r="D171" s="182"/>
      <c r="E171" s="182"/>
      <c r="F171" s="58" t="s">
        <v>366</v>
      </c>
      <c r="G171" s="189"/>
      <c r="H171" s="118"/>
      <c r="I171" s="118"/>
      <c r="J171" s="190"/>
      <c r="K171" s="175"/>
      <c r="L171" s="175"/>
      <c r="M171" s="190"/>
      <c r="N171" s="175"/>
      <c r="O171" s="175"/>
      <c r="P171" s="175"/>
      <c r="Q171" s="175"/>
      <c r="R171" s="175"/>
      <c r="S171" s="175"/>
      <c r="T171" s="175"/>
      <c r="U171" s="175"/>
      <c r="V171" s="175"/>
      <c r="W171" s="175"/>
      <c r="X171" s="175"/>
      <c r="Y171" s="175"/>
      <c r="Z171" s="175"/>
      <c r="AA171" s="175"/>
      <c r="AB171" s="185"/>
      <c r="AC171" s="175"/>
      <c r="AD171" s="175"/>
      <c r="AE171" s="175"/>
      <c r="AF171" s="175"/>
      <c r="AG171" s="175"/>
      <c r="AH171" s="175"/>
      <c r="AI171" s="175"/>
      <c r="AJ171" s="138"/>
      <c r="AK171" s="138"/>
      <c r="AL171" s="138"/>
      <c r="AM171" s="138"/>
      <c r="AN171" s="138"/>
      <c r="AO171" s="138"/>
      <c r="AP171" s="138"/>
      <c r="AQ171" s="138"/>
      <c r="AR171" s="138"/>
      <c r="AS171" s="138"/>
      <c r="AT171" s="138"/>
      <c r="AU171" s="138"/>
      <c r="AV171" s="138"/>
      <c r="AW171" s="128"/>
      <c r="AX171" s="129"/>
      <c r="AY171" s="129"/>
      <c r="AZ171" s="130"/>
    </row>
    <row r="172" spans="1:52" x14ac:dyDescent="0.25">
      <c r="A172" s="198"/>
      <c r="B172" s="199"/>
      <c r="C172" s="199"/>
      <c r="D172" s="182"/>
      <c r="E172" s="182"/>
      <c r="F172" s="58" t="s">
        <v>358</v>
      </c>
      <c r="G172" s="189"/>
      <c r="H172" s="118"/>
      <c r="I172" s="118"/>
      <c r="J172" s="190"/>
      <c r="K172" s="175"/>
      <c r="L172" s="175"/>
      <c r="M172" s="190"/>
      <c r="N172" s="175"/>
      <c r="O172" s="175"/>
      <c r="P172" s="175"/>
      <c r="Q172" s="175"/>
      <c r="R172" s="175"/>
      <c r="S172" s="175"/>
      <c r="T172" s="175"/>
      <c r="U172" s="175"/>
      <c r="V172" s="175"/>
      <c r="W172" s="175"/>
      <c r="X172" s="175"/>
      <c r="Y172" s="175"/>
      <c r="Z172" s="175"/>
      <c r="AA172" s="175"/>
      <c r="AB172" s="185"/>
      <c r="AC172" s="175"/>
      <c r="AD172" s="175"/>
      <c r="AE172" s="175"/>
      <c r="AF172" s="175"/>
      <c r="AG172" s="175"/>
      <c r="AH172" s="175"/>
      <c r="AI172" s="175"/>
      <c r="AJ172" s="138"/>
      <c r="AK172" s="138"/>
      <c r="AL172" s="138"/>
      <c r="AM172" s="138"/>
      <c r="AN172" s="138"/>
      <c r="AO172" s="138"/>
      <c r="AP172" s="138"/>
      <c r="AQ172" s="138"/>
      <c r="AR172" s="138"/>
      <c r="AS172" s="138"/>
      <c r="AT172" s="138"/>
      <c r="AU172" s="138"/>
      <c r="AV172" s="138"/>
      <c r="AW172" s="128"/>
      <c r="AX172" s="129"/>
      <c r="AY172" s="129"/>
      <c r="AZ172" s="130"/>
    </row>
    <row r="173" spans="1:52" x14ac:dyDescent="0.25">
      <c r="A173" s="198"/>
      <c r="B173" s="199"/>
      <c r="C173" s="199"/>
      <c r="D173" s="182"/>
      <c r="E173" s="182"/>
      <c r="F173" s="58" t="s">
        <v>382</v>
      </c>
      <c r="G173" s="189"/>
      <c r="H173" s="118"/>
      <c r="I173" s="118"/>
      <c r="J173" s="190"/>
      <c r="K173" s="175"/>
      <c r="L173" s="175"/>
      <c r="M173" s="190"/>
      <c r="N173" s="175"/>
      <c r="O173" s="175"/>
      <c r="P173" s="175"/>
      <c r="Q173" s="175"/>
      <c r="R173" s="175"/>
      <c r="S173" s="175"/>
      <c r="T173" s="175"/>
      <c r="U173" s="175"/>
      <c r="V173" s="175"/>
      <c r="W173" s="175"/>
      <c r="X173" s="175"/>
      <c r="Y173" s="175"/>
      <c r="Z173" s="175"/>
      <c r="AA173" s="175"/>
      <c r="AB173" s="185"/>
      <c r="AC173" s="175"/>
      <c r="AD173" s="175"/>
      <c r="AE173" s="175"/>
      <c r="AF173" s="175"/>
      <c r="AG173" s="175"/>
      <c r="AH173" s="175"/>
      <c r="AI173" s="175"/>
      <c r="AJ173" s="138"/>
      <c r="AK173" s="138"/>
      <c r="AL173" s="138"/>
      <c r="AM173" s="138"/>
      <c r="AN173" s="138"/>
      <c r="AO173" s="138"/>
      <c r="AP173" s="138"/>
      <c r="AQ173" s="138"/>
      <c r="AR173" s="138"/>
      <c r="AS173" s="138"/>
      <c r="AT173" s="138"/>
      <c r="AU173" s="138"/>
      <c r="AV173" s="138"/>
      <c r="AW173" s="128"/>
      <c r="AX173" s="129"/>
      <c r="AY173" s="129"/>
      <c r="AZ173" s="130"/>
    </row>
    <row r="174" spans="1:52" x14ac:dyDescent="0.25">
      <c r="A174" s="198"/>
      <c r="B174" s="199"/>
      <c r="C174" s="199"/>
      <c r="D174" s="182"/>
      <c r="E174" s="182"/>
      <c r="F174" s="58" t="s">
        <v>383</v>
      </c>
      <c r="G174" s="189"/>
      <c r="H174" s="118"/>
      <c r="I174" s="118"/>
      <c r="J174" s="190"/>
      <c r="K174" s="175"/>
      <c r="L174" s="175"/>
      <c r="M174" s="190"/>
      <c r="N174" s="175"/>
      <c r="O174" s="175"/>
      <c r="P174" s="175"/>
      <c r="Q174" s="175"/>
      <c r="R174" s="175"/>
      <c r="S174" s="175"/>
      <c r="T174" s="175"/>
      <c r="U174" s="175"/>
      <c r="V174" s="175"/>
      <c r="W174" s="175"/>
      <c r="X174" s="175"/>
      <c r="Y174" s="175"/>
      <c r="Z174" s="175"/>
      <c r="AA174" s="175"/>
      <c r="AB174" s="185"/>
      <c r="AC174" s="175"/>
      <c r="AD174" s="175"/>
      <c r="AE174" s="175"/>
      <c r="AF174" s="175"/>
      <c r="AG174" s="175"/>
      <c r="AH174" s="175"/>
      <c r="AI174" s="175"/>
      <c r="AJ174" s="138"/>
      <c r="AK174" s="138"/>
      <c r="AL174" s="138"/>
      <c r="AM174" s="138"/>
      <c r="AN174" s="138"/>
      <c r="AO174" s="138"/>
      <c r="AP174" s="138"/>
      <c r="AQ174" s="138"/>
      <c r="AR174" s="138"/>
      <c r="AS174" s="138"/>
      <c r="AT174" s="138"/>
      <c r="AU174" s="138"/>
      <c r="AV174" s="138"/>
      <c r="AW174" s="131"/>
      <c r="AX174" s="132"/>
      <c r="AY174" s="132"/>
      <c r="AZ174" s="133"/>
    </row>
    <row r="175" spans="1:52" ht="113.45" customHeight="1" x14ac:dyDescent="0.25">
      <c r="A175" s="71">
        <v>80</v>
      </c>
      <c r="B175" s="55" t="s">
        <v>465</v>
      </c>
      <c r="C175" s="55" t="s">
        <v>340</v>
      </c>
      <c r="D175" s="50" t="s">
        <v>187</v>
      </c>
      <c r="E175" s="57"/>
      <c r="F175" s="58" t="s">
        <v>357</v>
      </c>
      <c r="G175" s="57" t="s">
        <v>273</v>
      </c>
      <c r="H175" s="49" t="s">
        <v>200</v>
      </c>
      <c r="I175" s="49" t="s">
        <v>200</v>
      </c>
      <c r="J175" s="75" t="s">
        <v>310</v>
      </c>
      <c r="K175" s="63" t="s">
        <v>310</v>
      </c>
      <c r="L175" s="63" t="s">
        <v>310</v>
      </c>
      <c r="M175" s="75" t="s">
        <v>310</v>
      </c>
      <c r="N175" s="63" t="s">
        <v>310</v>
      </c>
      <c r="O175" s="63" t="s">
        <v>310</v>
      </c>
      <c r="P175" s="63" t="s">
        <v>310</v>
      </c>
      <c r="Q175" s="63" t="s">
        <v>310</v>
      </c>
      <c r="R175" s="63" t="s">
        <v>310</v>
      </c>
      <c r="S175" s="63" t="s">
        <v>310</v>
      </c>
      <c r="T175" s="63" t="s">
        <v>310</v>
      </c>
      <c r="U175" s="63" t="s">
        <v>310</v>
      </c>
      <c r="V175" s="63" t="s">
        <v>310</v>
      </c>
      <c r="W175" s="63" t="s">
        <v>310</v>
      </c>
      <c r="X175" s="63" t="s">
        <v>310</v>
      </c>
      <c r="Y175" s="63" t="s">
        <v>310</v>
      </c>
      <c r="Z175" s="63" t="s">
        <v>310</v>
      </c>
      <c r="AA175" s="63" t="s">
        <v>310</v>
      </c>
      <c r="AB175" s="77" t="s">
        <v>310</v>
      </c>
      <c r="AC175" s="63" t="s">
        <v>310</v>
      </c>
      <c r="AD175" s="63" t="s">
        <v>310</v>
      </c>
      <c r="AE175" s="63" t="s">
        <v>310</v>
      </c>
      <c r="AF175" s="63" t="s">
        <v>310</v>
      </c>
      <c r="AG175" s="63" t="s">
        <v>310</v>
      </c>
      <c r="AH175" s="63" t="s">
        <v>310</v>
      </c>
      <c r="AI175" s="63" t="s">
        <v>310</v>
      </c>
      <c r="AJ175" s="44" t="s">
        <v>310</v>
      </c>
      <c r="AK175" s="44" t="s">
        <v>310</v>
      </c>
      <c r="AL175" s="44" t="s">
        <v>311</v>
      </c>
      <c r="AM175" s="44" t="s">
        <v>311</v>
      </c>
      <c r="AN175" s="44" t="s">
        <v>311</v>
      </c>
      <c r="AO175" s="44" t="s">
        <v>311</v>
      </c>
      <c r="AP175" s="44" t="s">
        <v>311</v>
      </c>
      <c r="AQ175" s="44" t="s">
        <v>311</v>
      </c>
      <c r="AR175" s="44" t="s">
        <v>311</v>
      </c>
      <c r="AS175" s="44" t="s">
        <v>311</v>
      </c>
      <c r="AT175" s="44" t="s">
        <v>311</v>
      </c>
      <c r="AU175" s="44" t="s">
        <v>311</v>
      </c>
      <c r="AV175" s="44" t="s">
        <v>311</v>
      </c>
      <c r="AW175" s="122" t="s">
        <v>450</v>
      </c>
      <c r="AX175" s="123"/>
      <c r="AY175" s="123"/>
      <c r="AZ175" s="124"/>
    </row>
    <row r="176" spans="1:52" ht="113.45" customHeight="1" x14ac:dyDescent="0.25">
      <c r="A176" s="71">
        <v>81</v>
      </c>
      <c r="B176" s="55" t="s">
        <v>465</v>
      </c>
      <c r="C176" s="55" t="s">
        <v>340</v>
      </c>
      <c r="D176" s="50" t="s">
        <v>343</v>
      </c>
      <c r="E176" s="57"/>
      <c r="F176" s="58" t="s">
        <v>357</v>
      </c>
      <c r="G176" s="57" t="s">
        <v>273</v>
      </c>
      <c r="H176" s="49" t="s">
        <v>200</v>
      </c>
      <c r="I176" s="49" t="s">
        <v>200</v>
      </c>
      <c r="J176" s="75" t="s">
        <v>310</v>
      </c>
      <c r="K176" s="63" t="s">
        <v>310</v>
      </c>
      <c r="L176" s="63" t="s">
        <v>310</v>
      </c>
      <c r="M176" s="75" t="s">
        <v>310</v>
      </c>
      <c r="N176" s="63" t="s">
        <v>310</v>
      </c>
      <c r="O176" s="63" t="s">
        <v>310</v>
      </c>
      <c r="P176" s="63" t="s">
        <v>310</v>
      </c>
      <c r="Q176" s="63" t="s">
        <v>310</v>
      </c>
      <c r="R176" s="63" t="s">
        <v>310</v>
      </c>
      <c r="S176" s="63" t="s">
        <v>310</v>
      </c>
      <c r="T176" s="63" t="s">
        <v>310</v>
      </c>
      <c r="U176" s="63" t="s">
        <v>310</v>
      </c>
      <c r="V176" s="63" t="s">
        <v>310</v>
      </c>
      <c r="W176" s="63" t="s">
        <v>310</v>
      </c>
      <c r="X176" s="63" t="s">
        <v>310</v>
      </c>
      <c r="Y176" s="63" t="s">
        <v>310</v>
      </c>
      <c r="Z176" s="63" t="s">
        <v>310</v>
      </c>
      <c r="AA176" s="63" t="s">
        <v>310</v>
      </c>
      <c r="AB176" s="77" t="s">
        <v>310</v>
      </c>
      <c r="AC176" s="63" t="s">
        <v>310</v>
      </c>
      <c r="AD176" s="63" t="s">
        <v>310</v>
      </c>
      <c r="AE176" s="63" t="s">
        <v>310</v>
      </c>
      <c r="AF176" s="63" t="s">
        <v>310</v>
      </c>
      <c r="AG176" s="63" t="s">
        <v>310</v>
      </c>
      <c r="AH176" s="63" t="s">
        <v>310</v>
      </c>
      <c r="AI176" s="63" t="s">
        <v>310</v>
      </c>
      <c r="AJ176" s="44" t="s">
        <v>310</v>
      </c>
      <c r="AK176" s="44" t="s">
        <v>310</v>
      </c>
      <c r="AL176" s="44" t="s">
        <v>311</v>
      </c>
      <c r="AM176" s="44" t="s">
        <v>311</v>
      </c>
      <c r="AN176" s="44" t="s">
        <v>311</v>
      </c>
      <c r="AO176" s="44" t="s">
        <v>311</v>
      </c>
      <c r="AP176" s="44" t="s">
        <v>311</v>
      </c>
      <c r="AQ176" s="44" t="s">
        <v>311</v>
      </c>
      <c r="AR176" s="44" t="s">
        <v>311</v>
      </c>
      <c r="AS176" s="44" t="s">
        <v>311</v>
      </c>
      <c r="AT176" s="44" t="s">
        <v>311</v>
      </c>
      <c r="AU176" s="44" t="s">
        <v>311</v>
      </c>
      <c r="AV176" s="44" t="s">
        <v>311</v>
      </c>
      <c r="AW176" s="122" t="s">
        <v>450</v>
      </c>
      <c r="AX176" s="123"/>
      <c r="AY176" s="123"/>
      <c r="AZ176" s="124"/>
    </row>
    <row r="177" spans="1:52" ht="113.45" customHeight="1" x14ac:dyDescent="0.25">
      <c r="A177" s="198">
        <v>82</v>
      </c>
      <c r="B177" s="199" t="s">
        <v>465</v>
      </c>
      <c r="C177" s="199" t="s">
        <v>279</v>
      </c>
      <c r="D177" s="182" t="s">
        <v>344</v>
      </c>
      <c r="E177" s="182"/>
      <c r="F177" s="58" t="s">
        <v>357</v>
      </c>
      <c r="G177" s="189" t="s">
        <v>273</v>
      </c>
      <c r="H177" s="118" t="s">
        <v>200</v>
      </c>
      <c r="I177" s="118" t="s">
        <v>200</v>
      </c>
      <c r="J177" s="190" t="s">
        <v>310</v>
      </c>
      <c r="K177" s="175" t="s">
        <v>310</v>
      </c>
      <c r="L177" s="175" t="s">
        <v>310</v>
      </c>
      <c r="M177" s="190" t="s">
        <v>310</v>
      </c>
      <c r="N177" s="175" t="s">
        <v>310</v>
      </c>
      <c r="O177" s="175" t="s">
        <v>310</v>
      </c>
      <c r="P177" s="175" t="s">
        <v>310</v>
      </c>
      <c r="Q177" s="175" t="s">
        <v>310</v>
      </c>
      <c r="R177" s="175" t="s">
        <v>310</v>
      </c>
      <c r="S177" s="175" t="s">
        <v>310</v>
      </c>
      <c r="T177" s="175" t="s">
        <v>310</v>
      </c>
      <c r="U177" s="175" t="s">
        <v>310</v>
      </c>
      <c r="V177" s="175" t="s">
        <v>310</v>
      </c>
      <c r="W177" s="175" t="s">
        <v>310</v>
      </c>
      <c r="X177" s="175" t="s">
        <v>310</v>
      </c>
      <c r="Y177" s="175" t="s">
        <v>310</v>
      </c>
      <c r="Z177" s="175" t="s">
        <v>310</v>
      </c>
      <c r="AA177" s="175" t="s">
        <v>310</v>
      </c>
      <c r="AB177" s="185" t="s">
        <v>310</v>
      </c>
      <c r="AC177" s="175" t="s">
        <v>310</v>
      </c>
      <c r="AD177" s="175" t="s">
        <v>310</v>
      </c>
      <c r="AE177" s="175" t="s">
        <v>310</v>
      </c>
      <c r="AF177" s="175" t="s">
        <v>310</v>
      </c>
      <c r="AG177" s="175" t="s">
        <v>310</v>
      </c>
      <c r="AH177" s="175" t="s">
        <v>310</v>
      </c>
      <c r="AI177" s="175" t="s">
        <v>310</v>
      </c>
      <c r="AJ177" s="138" t="s">
        <v>310</v>
      </c>
      <c r="AK177" s="138" t="s">
        <v>310</v>
      </c>
      <c r="AL177" s="138" t="s">
        <v>311</v>
      </c>
      <c r="AM177" s="138" t="s">
        <v>311</v>
      </c>
      <c r="AN177" s="138" t="s">
        <v>311</v>
      </c>
      <c r="AO177" s="138" t="s">
        <v>311</v>
      </c>
      <c r="AP177" s="138" t="s">
        <v>311</v>
      </c>
      <c r="AQ177" s="138" t="s">
        <v>311</v>
      </c>
      <c r="AR177" s="138" t="s">
        <v>311</v>
      </c>
      <c r="AS177" s="138" t="s">
        <v>311</v>
      </c>
      <c r="AT177" s="138" t="s">
        <v>311</v>
      </c>
      <c r="AU177" s="138" t="s">
        <v>311</v>
      </c>
      <c r="AV177" s="138" t="s">
        <v>311</v>
      </c>
      <c r="AW177" s="125" t="s">
        <v>450</v>
      </c>
      <c r="AX177" s="126"/>
      <c r="AY177" s="126"/>
      <c r="AZ177" s="127"/>
    </row>
    <row r="178" spans="1:52" x14ac:dyDescent="0.25">
      <c r="A178" s="198"/>
      <c r="B178" s="199"/>
      <c r="C178" s="199"/>
      <c r="D178" s="182"/>
      <c r="E178" s="182"/>
      <c r="F178" s="58" t="s">
        <v>358</v>
      </c>
      <c r="G178" s="189"/>
      <c r="H178" s="118"/>
      <c r="I178" s="118"/>
      <c r="J178" s="190"/>
      <c r="K178" s="175"/>
      <c r="L178" s="175"/>
      <c r="M178" s="190"/>
      <c r="N178" s="175"/>
      <c r="O178" s="175"/>
      <c r="P178" s="175"/>
      <c r="Q178" s="175"/>
      <c r="R178" s="175"/>
      <c r="S178" s="175"/>
      <c r="T178" s="175"/>
      <c r="U178" s="175"/>
      <c r="V178" s="175"/>
      <c r="W178" s="175"/>
      <c r="X178" s="175"/>
      <c r="Y178" s="175"/>
      <c r="Z178" s="175"/>
      <c r="AA178" s="175"/>
      <c r="AB178" s="185"/>
      <c r="AC178" s="175"/>
      <c r="AD178" s="175"/>
      <c r="AE178" s="175"/>
      <c r="AF178" s="175"/>
      <c r="AG178" s="175"/>
      <c r="AH178" s="175"/>
      <c r="AI178" s="175"/>
      <c r="AJ178" s="138"/>
      <c r="AK178" s="138"/>
      <c r="AL178" s="138"/>
      <c r="AM178" s="138"/>
      <c r="AN178" s="138"/>
      <c r="AO178" s="138"/>
      <c r="AP178" s="138"/>
      <c r="AQ178" s="138"/>
      <c r="AR178" s="138"/>
      <c r="AS178" s="138"/>
      <c r="AT178" s="138"/>
      <c r="AU178" s="138"/>
      <c r="AV178" s="138"/>
      <c r="AW178" s="128"/>
      <c r="AX178" s="129"/>
      <c r="AY178" s="129"/>
      <c r="AZ178" s="130"/>
    </row>
    <row r="179" spans="1:52" x14ac:dyDescent="0.25">
      <c r="A179" s="198"/>
      <c r="B179" s="199"/>
      <c r="C179" s="199"/>
      <c r="D179" s="182"/>
      <c r="E179" s="182"/>
      <c r="F179" s="58" t="s">
        <v>382</v>
      </c>
      <c r="G179" s="189"/>
      <c r="H179" s="118"/>
      <c r="I179" s="118"/>
      <c r="J179" s="190"/>
      <c r="K179" s="175"/>
      <c r="L179" s="175"/>
      <c r="M179" s="190"/>
      <c r="N179" s="175"/>
      <c r="O179" s="175"/>
      <c r="P179" s="175"/>
      <c r="Q179" s="175"/>
      <c r="R179" s="175"/>
      <c r="S179" s="175"/>
      <c r="T179" s="175"/>
      <c r="U179" s="175"/>
      <c r="V179" s="175"/>
      <c r="W179" s="175"/>
      <c r="X179" s="175"/>
      <c r="Y179" s="175"/>
      <c r="Z179" s="175"/>
      <c r="AA179" s="175"/>
      <c r="AB179" s="185"/>
      <c r="AC179" s="175"/>
      <c r="AD179" s="175"/>
      <c r="AE179" s="175"/>
      <c r="AF179" s="175"/>
      <c r="AG179" s="175"/>
      <c r="AH179" s="175"/>
      <c r="AI179" s="175"/>
      <c r="AJ179" s="138"/>
      <c r="AK179" s="138"/>
      <c r="AL179" s="138"/>
      <c r="AM179" s="138"/>
      <c r="AN179" s="138"/>
      <c r="AO179" s="138"/>
      <c r="AP179" s="138"/>
      <c r="AQ179" s="138"/>
      <c r="AR179" s="138"/>
      <c r="AS179" s="138"/>
      <c r="AT179" s="138"/>
      <c r="AU179" s="138"/>
      <c r="AV179" s="138"/>
      <c r="AW179" s="128"/>
      <c r="AX179" s="129"/>
      <c r="AY179" s="129"/>
      <c r="AZ179" s="130"/>
    </row>
    <row r="180" spans="1:52" x14ac:dyDescent="0.25">
      <c r="A180" s="198"/>
      <c r="B180" s="199"/>
      <c r="C180" s="199"/>
      <c r="D180" s="182"/>
      <c r="E180" s="182"/>
      <c r="F180" s="58" t="s">
        <v>383</v>
      </c>
      <c r="G180" s="189"/>
      <c r="H180" s="118"/>
      <c r="I180" s="118"/>
      <c r="J180" s="190"/>
      <c r="K180" s="175"/>
      <c r="L180" s="175"/>
      <c r="M180" s="190"/>
      <c r="N180" s="175"/>
      <c r="O180" s="175"/>
      <c r="P180" s="175"/>
      <c r="Q180" s="175"/>
      <c r="R180" s="175"/>
      <c r="S180" s="175"/>
      <c r="T180" s="175"/>
      <c r="U180" s="175"/>
      <c r="V180" s="175"/>
      <c r="W180" s="175"/>
      <c r="X180" s="175"/>
      <c r="Y180" s="175"/>
      <c r="Z180" s="175"/>
      <c r="AA180" s="175"/>
      <c r="AB180" s="185"/>
      <c r="AC180" s="175"/>
      <c r="AD180" s="175"/>
      <c r="AE180" s="175"/>
      <c r="AF180" s="175"/>
      <c r="AG180" s="175"/>
      <c r="AH180" s="175"/>
      <c r="AI180" s="175"/>
      <c r="AJ180" s="138"/>
      <c r="AK180" s="138"/>
      <c r="AL180" s="138"/>
      <c r="AM180" s="138"/>
      <c r="AN180" s="138"/>
      <c r="AO180" s="138"/>
      <c r="AP180" s="138"/>
      <c r="AQ180" s="138"/>
      <c r="AR180" s="138"/>
      <c r="AS180" s="138"/>
      <c r="AT180" s="138"/>
      <c r="AU180" s="138"/>
      <c r="AV180" s="138"/>
      <c r="AW180" s="131"/>
      <c r="AX180" s="132"/>
      <c r="AY180" s="132"/>
      <c r="AZ180" s="133"/>
    </row>
    <row r="181" spans="1:52" ht="113.45" customHeight="1" x14ac:dyDescent="0.25">
      <c r="A181" s="198">
        <v>83</v>
      </c>
      <c r="B181" s="199" t="s">
        <v>465</v>
      </c>
      <c r="C181" s="199" t="s">
        <v>279</v>
      </c>
      <c r="D181" s="182" t="s">
        <v>345</v>
      </c>
      <c r="E181" s="182"/>
      <c r="F181" s="58" t="s">
        <v>357</v>
      </c>
      <c r="G181" s="189" t="s">
        <v>273</v>
      </c>
      <c r="H181" s="118" t="s">
        <v>200</v>
      </c>
      <c r="I181" s="118" t="s">
        <v>200</v>
      </c>
      <c r="J181" s="190" t="s">
        <v>310</v>
      </c>
      <c r="K181" s="175" t="s">
        <v>310</v>
      </c>
      <c r="L181" s="175" t="s">
        <v>310</v>
      </c>
      <c r="M181" s="190" t="s">
        <v>310</v>
      </c>
      <c r="N181" s="175" t="s">
        <v>310</v>
      </c>
      <c r="O181" s="175" t="s">
        <v>310</v>
      </c>
      <c r="P181" s="175" t="s">
        <v>310</v>
      </c>
      <c r="Q181" s="175" t="s">
        <v>310</v>
      </c>
      <c r="R181" s="175" t="s">
        <v>310</v>
      </c>
      <c r="S181" s="175" t="s">
        <v>310</v>
      </c>
      <c r="T181" s="175" t="s">
        <v>310</v>
      </c>
      <c r="U181" s="175" t="s">
        <v>310</v>
      </c>
      <c r="V181" s="175" t="s">
        <v>310</v>
      </c>
      <c r="W181" s="175" t="s">
        <v>310</v>
      </c>
      <c r="X181" s="175" t="s">
        <v>310</v>
      </c>
      <c r="Y181" s="175" t="s">
        <v>310</v>
      </c>
      <c r="Z181" s="175" t="s">
        <v>310</v>
      </c>
      <c r="AA181" s="175" t="s">
        <v>310</v>
      </c>
      <c r="AB181" s="185" t="s">
        <v>310</v>
      </c>
      <c r="AC181" s="175" t="s">
        <v>310</v>
      </c>
      <c r="AD181" s="175" t="s">
        <v>310</v>
      </c>
      <c r="AE181" s="175" t="s">
        <v>310</v>
      </c>
      <c r="AF181" s="175" t="s">
        <v>310</v>
      </c>
      <c r="AG181" s="175" t="s">
        <v>310</v>
      </c>
      <c r="AH181" s="175" t="s">
        <v>310</v>
      </c>
      <c r="AI181" s="175" t="s">
        <v>310</v>
      </c>
      <c r="AJ181" s="138" t="s">
        <v>310</v>
      </c>
      <c r="AK181" s="138" t="s">
        <v>310</v>
      </c>
      <c r="AL181" s="138" t="s">
        <v>311</v>
      </c>
      <c r="AM181" s="138" t="s">
        <v>311</v>
      </c>
      <c r="AN181" s="138" t="s">
        <v>311</v>
      </c>
      <c r="AO181" s="138" t="s">
        <v>311</v>
      </c>
      <c r="AP181" s="138" t="s">
        <v>311</v>
      </c>
      <c r="AQ181" s="138" t="s">
        <v>311</v>
      </c>
      <c r="AR181" s="138" t="s">
        <v>311</v>
      </c>
      <c r="AS181" s="138" t="s">
        <v>311</v>
      </c>
      <c r="AT181" s="138" t="s">
        <v>311</v>
      </c>
      <c r="AU181" s="138" t="s">
        <v>311</v>
      </c>
      <c r="AV181" s="138" t="s">
        <v>311</v>
      </c>
      <c r="AW181" s="125" t="s">
        <v>450</v>
      </c>
      <c r="AX181" s="126"/>
      <c r="AY181" s="126"/>
      <c r="AZ181" s="127"/>
    </row>
    <row r="182" spans="1:52" x14ac:dyDescent="0.25">
      <c r="A182" s="198"/>
      <c r="B182" s="199"/>
      <c r="C182" s="199"/>
      <c r="D182" s="182"/>
      <c r="E182" s="182"/>
      <c r="F182" s="58" t="s">
        <v>358</v>
      </c>
      <c r="G182" s="189"/>
      <c r="H182" s="118"/>
      <c r="I182" s="118"/>
      <c r="J182" s="190"/>
      <c r="K182" s="175"/>
      <c r="L182" s="175"/>
      <c r="M182" s="190"/>
      <c r="N182" s="175"/>
      <c r="O182" s="175"/>
      <c r="P182" s="175"/>
      <c r="Q182" s="175"/>
      <c r="R182" s="175"/>
      <c r="S182" s="175"/>
      <c r="T182" s="175"/>
      <c r="U182" s="175"/>
      <c r="V182" s="175"/>
      <c r="W182" s="175"/>
      <c r="X182" s="175"/>
      <c r="Y182" s="175"/>
      <c r="Z182" s="175"/>
      <c r="AA182" s="175"/>
      <c r="AB182" s="185"/>
      <c r="AC182" s="175"/>
      <c r="AD182" s="175"/>
      <c r="AE182" s="175"/>
      <c r="AF182" s="175"/>
      <c r="AG182" s="175"/>
      <c r="AH182" s="175"/>
      <c r="AI182" s="175"/>
      <c r="AJ182" s="138"/>
      <c r="AK182" s="138"/>
      <c r="AL182" s="138"/>
      <c r="AM182" s="138"/>
      <c r="AN182" s="138"/>
      <c r="AO182" s="138"/>
      <c r="AP182" s="138"/>
      <c r="AQ182" s="138"/>
      <c r="AR182" s="138"/>
      <c r="AS182" s="138"/>
      <c r="AT182" s="138"/>
      <c r="AU182" s="138"/>
      <c r="AV182" s="138"/>
      <c r="AW182" s="128"/>
      <c r="AX182" s="129"/>
      <c r="AY182" s="129"/>
      <c r="AZ182" s="130"/>
    </row>
    <row r="183" spans="1:52" x14ac:dyDescent="0.25">
      <c r="A183" s="198"/>
      <c r="B183" s="199"/>
      <c r="C183" s="199"/>
      <c r="D183" s="182"/>
      <c r="E183" s="182"/>
      <c r="F183" s="58" t="s">
        <v>382</v>
      </c>
      <c r="G183" s="189"/>
      <c r="H183" s="118"/>
      <c r="I183" s="118"/>
      <c r="J183" s="190"/>
      <c r="K183" s="175"/>
      <c r="L183" s="175"/>
      <c r="M183" s="190"/>
      <c r="N183" s="175"/>
      <c r="O183" s="175"/>
      <c r="P183" s="175"/>
      <c r="Q183" s="175"/>
      <c r="R183" s="175"/>
      <c r="S183" s="175"/>
      <c r="T183" s="175"/>
      <c r="U183" s="175"/>
      <c r="V183" s="175"/>
      <c r="W183" s="175"/>
      <c r="X183" s="175"/>
      <c r="Y183" s="175"/>
      <c r="Z183" s="175"/>
      <c r="AA183" s="175"/>
      <c r="AB183" s="185"/>
      <c r="AC183" s="175"/>
      <c r="AD183" s="175"/>
      <c r="AE183" s="175"/>
      <c r="AF183" s="175"/>
      <c r="AG183" s="175"/>
      <c r="AH183" s="175"/>
      <c r="AI183" s="175"/>
      <c r="AJ183" s="138"/>
      <c r="AK183" s="138"/>
      <c r="AL183" s="138"/>
      <c r="AM183" s="138"/>
      <c r="AN183" s="138"/>
      <c r="AO183" s="138"/>
      <c r="AP183" s="138"/>
      <c r="AQ183" s="138"/>
      <c r="AR183" s="138"/>
      <c r="AS183" s="138"/>
      <c r="AT183" s="138"/>
      <c r="AU183" s="138"/>
      <c r="AV183" s="138"/>
      <c r="AW183" s="128"/>
      <c r="AX183" s="129"/>
      <c r="AY183" s="129"/>
      <c r="AZ183" s="130"/>
    </row>
    <row r="184" spans="1:52" x14ac:dyDescent="0.25">
      <c r="A184" s="198"/>
      <c r="B184" s="199"/>
      <c r="C184" s="199"/>
      <c r="D184" s="182"/>
      <c r="E184" s="182"/>
      <c r="F184" s="58" t="s">
        <v>383</v>
      </c>
      <c r="G184" s="189"/>
      <c r="H184" s="118"/>
      <c r="I184" s="118"/>
      <c r="J184" s="190"/>
      <c r="K184" s="175"/>
      <c r="L184" s="175"/>
      <c r="M184" s="190"/>
      <c r="N184" s="175"/>
      <c r="O184" s="175"/>
      <c r="P184" s="175"/>
      <c r="Q184" s="175"/>
      <c r="R184" s="175"/>
      <c r="S184" s="175"/>
      <c r="T184" s="175"/>
      <c r="U184" s="175"/>
      <c r="V184" s="175"/>
      <c r="W184" s="175"/>
      <c r="X184" s="175"/>
      <c r="Y184" s="175"/>
      <c r="Z184" s="175"/>
      <c r="AA184" s="175"/>
      <c r="AB184" s="185"/>
      <c r="AC184" s="175"/>
      <c r="AD184" s="175"/>
      <c r="AE184" s="175"/>
      <c r="AF184" s="175"/>
      <c r="AG184" s="175"/>
      <c r="AH184" s="175"/>
      <c r="AI184" s="175"/>
      <c r="AJ184" s="138"/>
      <c r="AK184" s="138"/>
      <c r="AL184" s="138"/>
      <c r="AM184" s="138"/>
      <c r="AN184" s="138"/>
      <c r="AO184" s="138"/>
      <c r="AP184" s="138"/>
      <c r="AQ184" s="138"/>
      <c r="AR184" s="138"/>
      <c r="AS184" s="138"/>
      <c r="AT184" s="138"/>
      <c r="AU184" s="138"/>
      <c r="AV184" s="138"/>
      <c r="AW184" s="131"/>
      <c r="AX184" s="132"/>
      <c r="AY184" s="132"/>
      <c r="AZ184" s="133"/>
    </row>
    <row r="185" spans="1:52" ht="149.44999999999999" customHeight="1" x14ac:dyDescent="0.25">
      <c r="A185" s="198">
        <v>84</v>
      </c>
      <c r="B185" s="199" t="s">
        <v>465</v>
      </c>
      <c r="C185" s="199" t="s">
        <v>346</v>
      </c>
      <c r="D185" s="182" t="s">
        <v>347</v>
      </c>
      <c r="E185" s="182"/>
      <c r="F185" s="58" t="s">
        <v>357</v>
      </c>
      <c r="G185" s="189" t="s">
        <v>273</v>
      </c>
      <c r="H185" s="118" t="s">
        <v>200</v>
      </c>
      <c r="I185" s="118" t="s">
        <v>200</v>
      </c>
      <c r="J185" s="190" t="s">
        <v>310</v>
      </c>
      <c r="K185" s="175" t="s">
        <v>310</v>
      </c>
      <c r="L185" s="175" t="s">
        <v>310</v>
      </c>
      <c r="M185" s="190" t="s">
        <v>310</v>
      </c>
      <c r="N185" s="175" t="s">
        <v>310</v>
      </c>
      <c r="O185" s="175" t="s">
        <v>310</v>
      </c>
      <c r="P185" s="175" t="s">
        <v>310</v>
      </c>
      <c r="Q185" s="175" t="s">
        <v>310</v>
      </c>
      <c r="R185" s="175" t="s">
        <v>310</v>
      </c>
      <c r="S185" s="175" t="s">
        <v>310</v>
      </c>
      <c r="T185" s="175" t="s">
        <v>310</v>
      </c>
      <c r="U185" s="175" t="s">
        <v>310</v>
      </c>
      <c r="V185" s="175" t="s">
        <v>310</v>
      </c>
      <c r="W185" s="175" t="s">
        <v>310</v>
      </c>
      <c r="X185" s="175" t="s">
        <v>310</v>
      </c>
      <c r="Y185" s="175" t="s">
        <v>310</v>
      </c>
      <c r="Z185" s="175" t="s">
        <v>310</v>
      </c>
      <c r="AA185" s="175" t="s">
        <v>310</v>
      </c>
      <c r="AB185" s="185" t="s">
        <v>310</v>
      </c>
      <c r="AC185" s="175" t="s">
        <v>310</v>
      </c>
      <c r="AD185" s="175" t="s">
        <v>310</v>
      </c>
      <c r="AE185" s="175" t="s">
        <v>310</v>
      </c>
      <c r="AF185" s="175" t="s">
        <v>310</v>
      </c>
      <c r="AG185" s="175" t="s">
        <v>310</v>
      </c>
      <c r="AH185" s="175" t="s">
        <v>310</v>
      </c>
      <c r="AI185" s="175" t="s">
        <v>310</v>
      </c>
      <c r="AJ185" s="138" t="s">
        <v>310</v>
      </c>
      <c r="AK185" s="138" t="s">
        <v>310</v>
      </c>
      <c r="AL185" s="138" t="s">
        <v>311</v>
      </c>
      <c r="AM185" s="138" t="s">
        <v>311</v>
      </c>
      <c r="AN185" s="138" t="s">
        <v>311</v>
      </c>
      <c r="AO185" s="138" t="s">
        <v>311</v>
      </c>
      <c r="AP185" s="138" t="s">
        <v>311</v>
      </c>
      <c r="AQ185" s="138" t="s">
        <v>311</v>
      </c>
      <c r="AR185" s="138" t="s">
        <v>311</v>
      </c>
      <c r="AS185" s="138" t="s">
        <v>311</v>
      </c>
      <c r="AT185" s="138" t="s">
        <v>311</v>
      </c>
      <c r="AU185" s="138" t="s">
        <v>311</v>
      </c>
      <c r="AV185" s="138" t="s">
        <v>311</v>
      </c>
      <c r="AW185" s="125" t="s">
        <v>450</v>
      </c>
      <c r="AX185" s="126"/>
      <c r="AY185" s="126"/>
      <c r="AZ185" s="127"/>
    </row>
    <row r="186" spans="1:52" x14ac:dyDescent="0.25">
      <c r="A186" s="198"/>
      <c r="B186" s="199"/>
      <c r="C186" s="199"/>
      <c r="D186" s="182"/>
      <c r="E186" s="182"/>
      <c r="F186" s="58" t="s">
        <v>358</v>
      </c>
      <c r="G186" s="189"/>
      <c r="H186" s="118"/>
      <c r="I186" s="118"/>
      <c r="J186" s="190"/>
      <c r="K186" s="175"/>
      <c r="L186" s="175"/>
      <c r="M186" s="190"/>
      <c r="N186" s="175"/>
      <c r="O186" s="175"/>
      <c r="P186" s="175"/>
      <c r="Q186" s="175"/>
      <c r="R186" s="175"/>
      <c r="S186" s="175"/>
      <c r="T186" s="175"/>
      <c r="U186" s="175"/>
      <c r="V186" s="175"/>
      <c r="W186" s="175"/>
      <c r="X186" s="175"/>
      <c r="Y186" s="175"/>
      <c r="Z186" s="175"/>
      <c r="AA186" s="175"/>
      <c r="AB186" s="185"/>
      <c r="AC186" s="175"/>
      <c r="AD186" s="175"/>
      <c r="AE186" s="175"/>
      <c r="AF186" s="175"/>
      <c r="AG186" s="175"/>
      <c r="AH186" s="175"/>
      <c r="AI186" s="175"/>
      <c r="AJ186" s="138"/>
      <c r="AK186" s="138"/>
      <c r="AL186" s="138"/>
      <c r="AM186" s="138"/>
      <c r="AN186" s="138"/>
      <c r="AO186" s="138"/>
      <c r="AP186" s="138"/>
      <c r="AQ186" s="138"/>
      <c r="AR186" s="138"/>
      <c r="AS186" s="138"/>
      <c r="AT186" s="138"/>
      <c r="AU186" s="138"/>
      <c r="AV186" s="138"/>
      <c r="AW186" s="128"/>
      <c r="AX186" s="129"/>
      <c r="AY186" s="129"/>
      <c r="AZ186" s="130"/>
    </row>
    <row r="187" spans="1:52" x14ac:dyDescent="0.25">
      <c r="A187" s="198"/>
      <c r="B187" s="199"/>
      <c r="C187" s="199"/>
      <c r="D187" s="182"/>
      <c r="E187" s="182"/>
      <c r="F187" s="58" t="s">
        <v>382</v>
      </c>
      <c r="G187" s="189"/>
      <c r="H187" s="118"/>
      <c r="I187" s="118"/>
      <c r="J187" s="190"/>
      <c r="K187" s="175"/>
      <c r="L187" s="175"/>
      <c r="M187" s="190"/>
      <c r="N187" s="175"/>
      <c r="O187" s="175"/>
      <c r="P187" s="175"/>
      <c r="Q187" s="175"/>
      <c r="R187" s="175"/>
      <c r="S187" s="175"/>
      <c r="T187" s="175"/>
      <c r="U187" s="175"/>
      <c r="V187" s="175"/>
      <c r="W187" s="175"/>
      <c r="X187" s="175"/>
      <c r="Y187" s="175"/>
      <c r="Z187" s="175"/>
      <c r="AA187" s="175"/>
      <c r="AB187" s="185"/>
      <c r="AC187" s="175"/>
      <c r="AD187" s="175"/>
      <c r="AE187" s="175"/>
      <c r="AF187" s="175"/>
      <c r="AG187" s="175"/>
      <c r="AH187" s="175"/>
      <c r="AI187" s="175"/>
      <c r="AJ187" s="138"/>
      <c r="AK187" s="138"/>
      <c r="AL187" s="138"/>
      <c r="AM187" s="138"/>
      <c r="AN187" s="138"/>
      <c r="AO187" s="138"/>
      <c r="AP187" s="138"/>
      <c r="AQ187" s="138"/>
      <c r="AR187" s="138"/>
      <c r="AS187" s="138"/>
      <c r="AT187" s="138"/>
      <c r="AU187" s="138"/>
      <c r="AV187" s="138"/>
      <c r="AW187" s="128"/>
      <c r="AX187" s="129"/>
      <c r="AY187" s="129"/>
      <c r="AZ187" s="130"/>
    </row>
    <row r="188" spans="1:52" x14ac:dyDescent="0.25">
      <c r="A188" s="198"/>
      <c r="B188" s="199"/>
      <c r="C188" s="199"/>
      <c r="D188" s="182"/>
      <c r="E188" s="182"/>
      <c r="F188" s="58" t="s">
        <v>383</v>
      </c>
      <c r="G188" s="189"/>
      <c r="H188" s="118"/>
      <c r="I188" s="118"/>
      <c r="J188" s="190"/>
      <c r="K188" s="175"/>
      <c r="L188" s="175"/>
      <c r="M188" s="190"/>
      <c r="N188" s="175"/>
      <c r="O188" s="175"/>
      <c r="P188" s="175"/>
      <c r="Q188" s="175"/>
      <c r="R188" s="175"/>
      <c r="S188" s="175"/>
      <c r="T188" s="175"/>
      <c r="U188" s="175"/>
      <c r="V188" s="175"/>
      <c r="W188" s="175"/>
      <c r="X188" s="175"/>
      <c r="Y188" s="175"/>
      <c r="Z188" s="175"/>
      <c r="AA188" s="175"/>
      <c r="AB188" s="185"/>
      <c r="AC188" s="175"/>
      <c r="AD188" s="175"/>
      <c r="AE188" s="175"/>
      <c r="AF188" s="175"/>
      <c r="AG188" s="175"/>
      <c r="AH188" s="175"/>
      <c r="AI188" s="175"/>
      <c r="AJ188" s="138"/>
      <c r="AK188" s="138"/>
      <c r="AL188" s="138"/>
      <c r="AM188" s="138"/>
      <c r="AN188" s="138"/>
      <c r="AO188" s="138"/>
      <c r="AP188" s="138"/>
      <c r="AQ188" s="138"/>
      <c r="AR188" s="138"/>
      <c r="AS188" s="138"/>
      <c r="AT188" s="138"/>
      <c r="AU188" s="138"/>
      <c r="AV188" s="138"/>
      <c r="AW188" s="128"/>
      <c r="AX188" s="129"/>
      <c r="AY188" s="129"/>
      <c r="AZ188" s="130"/>
    </row>
    <row r="189" spans="1:52" ht="24" x14ac:dyDescent="0.25">
      <c r="A189" s="198"/>
      <c r="B189" s="199"/>
      <c r="C189" s="199"/>
      <c r="D189" s="182"/>
      <c r="E189" s="182"/>
      <c r="F189" s="58" t="s">
        <v>366</v>
      </c>
      <c r="G189" s="189"/>
      <c r="H189" s="118"/>
      <c r="I189" s="118"/>
      <c r="J189" s="190"/>
      <c r="K189" s="175"/>
      <c r="L189" s="175"/>
      <c r="M189" s="190"/>
      <c r="N189" s="175"/>
      <c r="O189" s="175"/>
      <c r="P189" s="175"/>
      <c r="Q189" s="175"/>
      <c r="R189" s="175"/>
      <c r="S189" s="175"/>
      <c r="T189" s="175"/>
      <c r="U189" s="175"/>
      <c r="V189" s="175"/>
      <c r="W189" s="175"/>
      <c r="X189" s="175"/>
      <c r="Y189" s="175"/>
      <c r="Z189" s="175"/>
      <c r="AA189" s="175"/>
      <c r="AB189" s="185"/>
      <c r="AC189" s="175"/>
      <c r="AD189" s="175"/>
      <c r="AE189" s="175"/>
      <c r="AF189" s="175"/>
      <c r="AG189" s="175"/>
      <c r="AH189" s="175"/>
      <c r="AI189" s="175"/>
      <c r="AJ189" s="138"/>
      <c r="AK189" s="138"/>
      <c r="AL189" s="138"/>
      <c r="AM189" s="138"/>
      <c r="AN189" s="138"/>
      <c r="AO189" s="138"/>
      <c r="AP189" s="138"/>
      <c r="AQ189" s="138"/>
      <c r="AR189" s="138"/>
      <c r="AS189" s="138"/>
      <c r="AT189" s="138"/>
      <c r="AU189" s="138"/>
      <c r="AV189" s="138"/>
      <c r="AW189" s="131"/>
      <c r="AX189" s="132"/>
      <c r="AY189" s="132"/>
      <c r="AZ189" s="133"/>
    </row>
    <row r="190" spans="1:52" ht="160.9" customHeight="1" x14ac:dyDescent="0.25">
      <c r="A190" s="198">
        <v>85</v>
      </c>
      <c r="B190" s="199" t="s">
        <v>465</v>
      </c>
      <c r="C190" s="199" t="s">
        <v>346</v>
      </c>
      <c r="D190" s="182" t="s">
        <v>348</v>
      </c>
      <c r="E190" s="182"/>
      <c r="F190" s="58" t="s">
        <v>357</v>
      </c>
      <c r="G190" s="189" t="s">
        <v>273</v>
      </c>
      <c r="H190" s="118" t="s">
        <v>200</v>
      </c>
      <c r="I190" s="118" t="s">
        <v>200</v>
      </c>
      <c r="J190" s="190" t="s">
        <v>310</v>
      </c>
      <c r="K190" s="175" t="s">
        <v>310</v>
      </c>
      <c r="L190" s="175" t="s">
        <v>310</v>
      </c>
      <c r="M190" s="190" t="s">
        <v>310</v>
      </c>
      <c r="N190" s="175" t="s">
        <v>310</v>
      </c>
      <c r="O190" s="175" t="s">
        <v>310</v>
      </c>
      <c r="P190" s="175" t="s">
        <v>310</v>
      </c>
      <c r="Q190" s="175" t="s">
        <v>310</v>
      </c>
      <c r="R190" s="175" t="s">
        <v>310</v>
      </c>
      <c r="S190" s="175" t="s">
        <v>310</v>
      </c>
      <c r="T190" s="175" t="s">
        <v>310</v>
      </c>
      <c r="U190" s="175" t="s">
        <v>310</v>
      </c>
      <c r="V190" s="175" t="s">
        <v>310</v>
      </c>
      <c r="W190" s="175" t="s">
        <v>310</v>
      </c>
      <c r="X190" s="175" t="s">
        <v>310</v>
      </c>
      <c r="Y190" s="175" t="s">
        <v>310</v>
      </c>
      <c r="Z190" s="175" t="s">
        <v>310</v>
      </c>
      <c r="AA190" s="175" t="s">
        <v>310</v>
      </c>
      <c r="AB190" s="185" t="s">
        <v>310</v>
      </c>
      <c r="AC190" s="175" t="s">
        <v>310</v>
      </c>
      <c r="AD190" s="175" t="s">
        <v>310</v>
      </c>
      <c r="AE190" s="175" t="s">
        <v>310</v>
      </c>
      <c r="AF190" s="175" t="s">
        <v>310</v>
      </c>
      <c r="AG190" s="175" t="s">
        <v>310</v>
      </c>
      <c r="AH190" s="175" t="s">
        <v>310</v>
      </c>
      <c r="AI190" s="175" t="s">
        <v>310</v>
      </c>
      <c r="AJ190" s="138" t="s">
        <v>310</v>
      </c>
      <c r="AK190" s="138" t="s">
        <v>310</v>
      </c>
      <c r="AL190" s="138" t="s">
        <v>311</v>
      </c>
      <c r="AM190" s="138" t="s">
        <v>311</v>
      </c>
      <c r="AN190" s="138" t="s">
        <v>311</v>
      </c>
      <c r="AO190" s="138" t="s">
        <v>311</v>
      </c>
      <c r="AP190" s="138" t="s">
        <v>311</v>
      </c>
      <c r="AQ190" s="138" t="s">
        <v>311</v>
      </c>
      <c r="AR190" s="138" t="s">
        <v>311</v>
      </c>
      <c r="AS190" s="138" t="s">
        <v>311</v>
      </c>
      <c r="AT190" s="138" t="s">
        <v>311</v>
      </c>
      <c r="AU190" s="138" t="s">
        <v>311</v>
      </c>
      <c r="AV190" s="138" t="s">
        <v>311</v>
      </c>
      <c r="AW190" s="125" t="s">
        <v>450</v>
      </c>
      <c r="AX190" s="126"/>
      <c r="AY190" s="126"/>
      <c r="AZ190" s="127"/>
    </row>
    <row r="191" spans="1:52" x14ac:dyDescent="0.25">
      <c r="A191" s="198"/>
      <c r="B191" s="199"/>
      <c r="C191" s="199"/>
      <c r="D191" s="182"/>
      <c r="E191" s="182"/>
      <c r="F191" s="58" t="s">
        <v>358</v>
      </c>
      <c r="G191" s="189"/>
      <c r="H191" s="118"/>
      <c r="I191" s="118"/>
      <c r="J191" s="190"/>
      <c r="K191" s="175"/>
      <c r="L191" s="175"/>
      <c r="M191" s="190"/>
      <c r="N191" s="175"/>
      <c r="O191" s="175"/>
      <c r="P191" s="175"/>
      <c r="Q191" s="175"/>
      <c r="R191" s="175"/>
      <c r="S191" s="175"/>
      <c r="T191" s="175"/>
      <c r="U191" s="175"/>
      <c r="V191" s="175"/>
      <c r="W191" s="175"/>
      <c r="X191" s="175"/>
      <c r="Y191" s="175"/>
      <c r="Z191" s="175"/>
      <c r="AA191" s="175"/>
      <c r="AB191" s="185"/>
      <c r="AC191" s="175"/>
      <c r="AD191" s="175"/>
      <c r="AE191" s="175"/>
      <c r="AF191" s="175"/>
      <c r="AG191" s="175"/>
      <c r="AH191" s="175"/>
      <c r="AI191" s="175"/>
      <c r="AJ191" s="138"/>
      <c r="AK191" s="138"/>
      <c r="AL191" s="138"/>
      <c r="AM191" s="138"/>
      <c r="AN191" s="138"/>
      <c r="AO191" s="138"/>
      <c r="AP191" s="138"/>
      <c r="AQ191" s="138"/>
      <c r="AR191" s="138"/>
      <c r="AS191" s="138"/>
      <c r="AT191" s="138"/>
      <c r="AU191" s="138"/>
      <c r="AV191" s="138"/>
      <c r="AW191" s="128"/>
      <c r="AX191" s="129"/>
      <c r="AY191" s="129"/>
      <c r="AZ191" s="130"/>
    </row>
    <row r="192" spans="1:52" x14ac:dyDescent="0.25">
      <c r="A192" s="198"/>
      <c r="B192" s="199"/>
      <c r="C192" s="199"/>
      <c r="D192" s="182"/>
      <c r="E192" s="182"/>
      <c r="F192" s="58" t="s">
        <v>382</v>
      </c>
      <c r="G192" s="189"/>
      <c r="H192" s="118"/>
      <c r="I192" s="118"/>
      <c r="J192" s="190"/>
      <c r="K192" s="175"/>
      <c r="L192" s="175"/>
      <c r="M192" s="190"/>
      <c r="N192" s="175"/>
      <c r="O192" s="175"/>
      <c r="P192" s="175"/>
      <c r="Q192" s="175"/>
      <c r="R192" s="175"/>
      <c r="S192" s="175"/>
      <c r="T192" s="175"/>
      <c r="U192" s="175"/>
      <c r="V192" s="175"/>
      <c r="W192" s="175"/>
      <c r="X192" s="175"/>
      <c r="Y192" s="175"/>
      <c r="Z192" s="175"/>
      <c r="AA192" s="175"/>
      <c r="AB192" s="185"/>
      <c r="AC192" s="175"/>
      <c r="AD192" s="175"/>
      <c r="AE192" s="175"/>
      <c r="AF192" s="175"/>
      <c r="AG192" s="175"/>
      <c r="AH192" s="175"/>
      <c r="AI192" s="175"/>
      <c r="AJ192" s="138"/>
      <c r="AK192" s="138"/>
      <c r="AL192" s="138"/>
      <c r="AM192" s="138"/>
      <c r="AN192" s="138"/>
      <c r="AO192" s="138"/>
      <c r="AP192" s="138"/>
      <c r="AQ192" s="138"/>
      <c r="AR192" s="138"/>
      <c r="AS192" s="138"/>
      <c r="AT192" s="138"/>
      <c r="AU192" s="138"/>
      <c r="AV192" s="138"/>
      <c r="AW192" s="128"/>
      <c r="AX192" s="129"/>
      <c r="AY192" s="129"/>
      <c r="AZ192" s="130"/>
    </row>
    <row r="193" spans="1:52" x14ac:dyDescent="0.25">
      <c r="A193" s="198"/>
      <c r="B193" s="199"/>
      <c r="C193" s="199"/>
      <c r="D193" s="182"/>
      <c r="E193" s="182"/>
      <c r="F193" s="58" t="s">
        <v>383</v>
      </c>
      <c r="G193" s="189"/>
      <c r="H193" s="118"/>
      <c r="I193" s="118"/>
      <c r="J193" s="190"/>
      <c r="K193" s="175"/>
      <c r="L193" s="175"/>
      <c r="M193" s="190"/>
      <c r="N193" s="175"/>
      <c r="O193" s="175"/>
      <c r="P193" s="175"/>
      <c r="Q193" s="175"/>
      <c r="R193" s="175"/>
      <c r="S193" s="175"/>
      <c r="T193" s="175"/>
      <c r="U193" s="175"/>
      <c r="V193" s="175"/>
      <c r="W193" s="175"/>
      <c r="X193" s="175"/>
      <c r="Y193" s="175"/>
      <c r="Z193" s="175"/>
      <c r="AA193" s="175"/>
      <c r="AB193" s="185"/>
      <c r="AC193" s="175"/>
      <c r="AD193" s="175"/>
      <c r="AE193" s="175"/>
      <c r="AF193" s="175"/>
      <c r="AG193" s="175"/>
      <c r="AH193" s="175"/>
      <c r="AI193" s="175"/>
      <c r="AJ193" s="138"/>
      <c r="AK193" s="138"/>
      <c r="AL193" s="138"/>
      <c r="AM193" s="138"/>
      <c r="AN193" s="138"/>
      <c r="AO193" s="138"/>
      <c r="AP193" s="138"/>
      <c r="AQ193" s="138"/>
      <c r="AR193" s="138"/>
      <c r="AS193" s="138"/>
      <c r="AT193" s="138"/>
      <c r="AU193" s="138"/>
      <c r="AV193" s="138"/>
      <c r="AW193" s="128"/>
      <c r="AX193" s="129"/>
      <c r="AY193" s="129"/>
      <c r="AZ193" s="130"/>
    </row>
    <row r="194" spans="1:52" ht="24" x14ac:dyDescent="0.25">
      <c r="A194" s="198"/>
      <c r="B194" s="199"/>
      <c r="C194" s="199"/>
      <c r="D194" s="182"/>
      <c r="E194" s="182"/>
      <c r="F194" s="58" t="s">
        <v>366</v>
      </c>
      <c r="G194" s="189"/>
      <c r="H194" s="118"/>
      <c r="I194" s="118"/>
      <c r="J194" s="190"/>
      <c r="K194" s="175"/>
      <c r="L194" s="175"/>
      <c r="M194" s="190"/>
      <c r="N194" s="175"/>
      <c r="O194" s="175"/>
      <c r="P194" s="175"/>
      <c r="Q194" s="175"/>
      <c r="R194" s="175"/>
      <c r="S194" s="175"/>
      <c r="T194" s="175"/>
      <c r="U194" s="175"/>
      <c r="V194" s="175"/>
      <c r="W194" s="175"/>
      <c r="X194" s="175"/>
      <c r="Y194" s="175"/>
      <c r="Z194" s="175"/>
      <c r="AA194" s="175"/>
      <c r="AB194" s="185"/>
      <c r="AC194" s="175"/>
      <c r="AD194" s="175"/>
      <c r="AE194" s="175"/>
      <c r="AF194" s="175"/>
      <c r="AG194" s="175"/>
      <c r="AH194" s="175"/>
      <c r="AI194" s="175"/>
      <c r="AJ194" s="138"/>
      <c r="AK194" s="138"/>
      <c r="AL194" s="138"/>
      <c r="AM194" s="138"/>
      <c r="AN194" s="138"/>
      <c r="AO194" s="138"/>
      <c r="AP194" s="138"/>
      <c r="AQ194" s="138"/>
      <c r="AR194" s="138"/>
      <c r="AS194" s="138"/>
      <c r="AT194" s="138"/>
      <c r="AU194" s="138"/>
      <c r="AV194" s="138"/>
      <c r="AW194" s="131"/>
      <c r="AX194" s="132"/>
      <c r="AY194" s="132"/>
      <c r="AZ194" s="133"/>
    </row>
    <row r="195" spans="1:52" ht="113.45" customHeight="1" x14ac:dyDescent="0.25">
      <c r="A195" s="198">
        <v>86</v>
      </c>
      <c r="B195" s="199" t="s">
        <v>465</v>
      </c>
      <c r="C195" s="199" t="s">
        <v>346</v>
      </c>
      <c r="D195" s="182" t="s">
        <v>349</v>
      </c>
      <c r="E195" s="182"/>
      <c r="F195" s="58" t="s">
        <v>357</v>
      </c>
      <c r="G195" s="189" t="s">
        <v>273</v>
      </c>
      <c r="H195" s="118" t="s">
        <v>200</v>
      </c>
      <c r="I195" s="118" t="s">
        <v>200</v>
      </c>
      <c r="J195" s="190" t="s">
        <v>310</v>
      </c>
      <c r="K195" s="175" t="s">
        <v>310</v>
      </c>
      <c r="L195" s="175" t="s">
        <v>310</v>
      </c>
      <c r="M195" s="190" t="s">
        <v>310</v>
      </c>
      <c r="N195" s="175" t="s">
        <v>310</v>
      </c>
      <c r="O195" s="175" t="s">
        <v>310</v>
      </c>
      <c r="P195" s="175" t="s">
        <v>310</v>
      </c>
      <c r="Q195" s="175" t="s">
        <v>310</v>
      </c>
      <c r="R195" s="175" t="s">
        <v>310</v>
      </c>
      <c r="S195" s="175" t="s">
        <v>310</v>
      </c>
      <c r="T195" s="175" t="s">
        <v>310</v>
      </c>
      <c r="U195" s="175" t="s">
        <v>310</v>
      </c>
      <c r="V195" s="175" t="s">
        <v>310</v>
      </c>
      <c r="W195" s="175" t="s">
        <v>310</v>
      </c>
      <c r="X195" s="175" t="s">
        <v>310</v>
      </c>
      <c r="Y195" s="175" t="s">
        <v>310</v>
      </c>
      <c r="Z195" s="175" t="s">
        <v>310</v>
      </c>
      <c r="AA195" s="175" t="s">
        <v>310</v>
      </c>
      <c r="AB195" s="185" t="s">
        <v>310</v>
      </c>
      <c r="AC195" s="175" t="s">
        <v>310</v>
      </c>
      <c r="AD195" s="175" t="s">
        <v>310</v>
      </c>
      <c r="AE195" s="175" t="s">
        <v>310</v>
      </c>
      <c r="AF195" s="175" t="s">
        <v>310</v>
      </c>
      <c r="AG195" s="175" t="s">
        <v>310</v>
      </c>
      <c r="AH195" s="175" t="s">
        <v>310</v>
      </c>
      <c r="AI195" s="175" t="s">
        <v>310</v>
      </c>
      <c r="AJ195" s="138" t="s">
        <v>310</v>
      </c>
      <c r="AK195" s="138" t="s">
        <v>310</v>
      </c>
      <c r="AL195" s="138" t="s">
        <v>311</v>
      </c>
      <c r="AM195" s="138" t="s">
        <v>311</v>
      </c>
      <c r="AN195" s="138" t="s">
        <v>311</v>
      </c>
      <c r="AO195" s="138" t="s">
        <v>311</v>
      </c>
      <c r="AP195" s="138" t="s">
        <v>311</v>
      </c>
      <c r="AQ195" s="138" t="s">
        <v>311</v>
      </c>
      <c r="AR195" s="138" t="s">
        <v>311</v>
      </c>
      <c r="AS195" s="138" t="s">
        <v>311</v>
      </c>
      <c r="AT195" s="138" t="s">
        <v>311</v>
      </c>
      <c r="AU195" s="138" t="s">
        <v>311</v>
      </c>
      <c r="AV195" s="138" t="s">
        <v>311</v>
      </c>
      <c r="AW195" s="125" t="s">
        <v>450</v>
      </c>
      <c r="AX195" s="126"/>
      <c r="AY195" s="126"/>
      <c r="AZ195" s="127"/>
    </row>
    <row r="196" spans="1:52" x14ac:dyDescent="0.25">
      <c r="A196" s="198"/>
      <c r="B196" s="199"/>
      <c r="C196" s="199"/>
      <c r="D196" s="182"/>
      <c r="E196" s="182"/>
      <c r="F196" s="58" t="s">
        <v>384</v>
      </c>
      <c r="G196" s="189"/>
      <c r="H196" s="118"/>
      <c r="I196" s="118"/>
      <c r="J196" s="190"/>
      <c r="K196" s="175"/>
      <c r="L196" s="175"/>
      <c r="M196" s="190"/>
      <c r="N196" s="175"/>
      <c r="O196" s="175"/>
      <c r="P196" s="175"/>
      <c r="Q196" s="175"/>
      <c r="R196" s="175"/>
      <c r="S196" s="175"/>
      <c r="T196" s="175"/>
      <c r="U196" s="175"/>
      <c r="V196" s="175"/>
      <c r="W196" s="175"/>
      <c r="X196" s="175"/>
      <c r="Y196" s="175"/>
      <c r="Z196" s="175"/>
      <c r="AA196" s="175"/>
      <c r="AB196" s="185"/>
      <c r="AC196" s="175"/>
      <c r="AD196" s="175"/>
      <c r="AE196" s="175"/>
      <c r="AF196" s="175"/>
      <c r="AG196" s="175"/>
      <c r="AH196" s="175"/>
      <c r="AI196" s="175"/>
      <c r="AJ196" s="138"/>
      <c r="AK196" s="138"/>
      <c r="AL196" s="138"/>
      <c r="AM196" s="138"/>
      <c r="AN196" s="138"/>
      <c r="AO196" s="138"/>
      <c r="AP196" s="138"/>
      <c r="AQ196" s="138"/>
      <c r="AR196" s="138"/>
      <c r="AS196" s="138"/>
      <c r="AT196" s="138"/>
      <c r="AU196" s="138"/>
      <c r="AV196" s="138"/>
      <c r="AW196" s="128"/>
      <c r="AX196" s="129"/>
      <c r="AY196" s="129"/>
      <c r="AZ196" s="130"/>
    </row>
    <row r="197" spans="1:52" x14ac:dyDescent="0.25">
      <c r="A197" s="198"/>
      <c r="B197" s="199"/>
      <c r="C197" s="199"/>
      <c r="D197" s="182"/>
      <c r="E197" s="182"/>
      <c r="F197" s="58" t="s">
        <v>382</v>
      </c>
      <c r="G197" s="189"/>
      <c r="H197" s="118"/>
      <c r="I197" s="118"/>
      <c r="J197" s="190"/>
      <c r="K197" s="175"/>
      <c r="L197" s="175"/>
      <c r="M197" s="190"/>
      <c r="N197" s="175"/>
      <c r="O197" s="175"/>
      <c r="P197" s="175"/>
      <c r="Q197" s="175"/>
      <c r="R197" s="175"/>
      <c r="S197" s="175"/>
      <c r="T197" s="175"/>
      <c r="U197" s="175"/>
      <c r="V197" s="175"/>
      <c r="W197" s="175"/>
      <c r="X197" s="175"/>
      <c r="Y197" s="175"/>
      <c r="Z197" s="175"/>
      <c r="AA197" s="175"/>
      <c r="AB197" s="185"/>
      <c r="AC197" s="175"/>
      <c r="AD197" s="175"/>
      <c r="AE197" s="175"/>
      <c r="AF197" s="175"/>
      <c r="AG197" s="175"/>
      <c r="AH197" s="175"/>
      <c r="AI197" s="175"/>
      <c r="AJ197" s="138"/>
      <c r="AK197" s="138"/>
      <c r="AL197" s="138"/>
      <c r="AM197" s="138"/>
      <c r="AN197" s="138"/>
      <c r="AO197" s="138"/>
      <c r="AP197" s="138"/>
      <c r="AQ197" s="138"/>
      <c r="AR197" s="138"/>
      <c r="AS197" s="138"/>
      <c r="AT197" s="138"/>
      <c r="AU197" s="138"/>
      <c r="AV197" s="138"/>
      <c r="AW197" s="128"/>
      <c r="AX197" s="129"/>
      <c r="AY197" s="129"/>
      <c r="AZ197" s="130"/>
    </row>
    <row r="198" spans="1:52" x14ac:dyDescent="0.25">
      <c r="A198" s="198"/>
      <c r="B198" s="199"/>
      <c r="C198" s="199"/>
      <c r="D198" s="182"/>
      <c r="E198" s="182"/>
      <c r="F198" s="58" t="s">
        <v>383</v>
      </c>
      <c r="G198" s="189"/>
      <c r="H198" s="118"/>
      <c r="I198" s="118"/>
      <c r="J198" s="190"/>
      <c r="K198" s="175"/>
      <c r="L198" s="175"/>
      <c r="M198" s="190"/>
      <c r="N198" s="175"/>
      <c r="O198" s="175"/>
      <c r="P198" s="175"/>
      <c r="Q198" s="175"/>
      <c r="R198" s="175"/>
      <c r="S198" s="175"/>
      <c r="T198" s="175"/>
      <c r="U198" s="175"/>
      <c r="V198" s="175"/>
      <c r="W198" s="175"/>
      <c r="X198" s="175"/>
      <c r="Y198" s="175"/>
      <c r="Z198" s="175"/>
      <c r="AA198" s="175"/>
      <c r="AB198" s="185"/>
      <c r="AC198" s="175"/>
      <c r="AD198" s="175"/>
      <c r="AE198" s="175"/>
      <c r="AF198" s="175"/>
      <c r="AG198" s="175"/>
      <c r="AH198" s="175"/>
      <c r="AI198" s="175"/>
      <c r="AJ198" s="138"/>
      <c r="AK198" s="138"/>
      <c r="AL198" s="138"/>
      <c r="AM198" s="138"/>
      <c r="AN198" s="138"/>
      <c r="AO198" s="138"/>
      <c r="AP198" s="138"/>
      <c r="AQ198" s="138"/>
      <c r="AR198" s="138"/>
      <c r="AS198" s="138"/>
      <c r="AT198" s="138"/>
      <c r="AU198" s="138"/>
      <c r="AV198" s="138"/>
      <c r="AW198" s="131"/>
      <c r="AX198" s="132"/>
      <c r="AY198" s="132"/>
      <c r="AZ198" s="133"/>
    </row>
    <row r="199" spans="1:52" ht="113.45" customHeight="1" x14ac:dyDescent="0.25">
      <c r="A199" s="198">
        <v>87</v>
      </c>
      <c r="B199" s="199" t="s">
        <v>465</v>
      </c>
      <c r="C199" s="199" t="s">
        <v>346</v>
      </c>
      <c r="D199" s="182" t="s">
        <v>350</v>
      </c>
      <c r="E199" s="182"/>
      <c r="F199" s="58" t="s">
        <v>357</v>
      </c>
      <c r="G199" s="189" t="s">
        <v>273</v>
      </c>
      <c r="H199" s="118" t="s">
        <v>200</v>
      </c>
      <c r="I199" s="118" t="s">
        <v>200</v>
      </c>
      <c r="J199" s="190" t="s">
        <v>310</v>
      </c>
      <c r="K199" s="175" t="s">
        <v>310</v>
      </c>
      <c r="L199" s="175" t="s">
        <v>310</v>
      </c>
      <c r="M199" s="190" t="s">
        <v>310</v>
      </c>
      <c r="N199" s="175" t="s">
        <v>310</v>
      </c>
      <c r="O199" s="175" t="s">
        <v>310</v>
      </c>
      <c r="P199" s="175" t="s">
        <v>310</v>
      </c>
      <c r="Q199" s="175" t="s">
        <v>310</v>
      </c>
      <c r="R199" s="175" t="s">
        <v>310</v>
      </c>
      <c r="S199" s="175" t="s">
        <v>310</v>
      </c>
      <c r="T199" s="175" t="s">
        <v>310</v>
      </c>
      <c r="U199" s="175" t="s">
        <v>310</v>
      </c>
      <c r="V199" s="175" t="s">
        <v>310</v>
      </c>
      <c r="W199" s="175" t="s">
        <v>310</v>
      </c>
      <c r="X199" s="175" t="s">
        <v>310</v>
      </c>
      <c r="Y199" s="175" t="s">
        <v>310</v>
      </c>
      <c r="Z199" s="175" t="s">
        <v>310</v>
      </c>
      <c r="AA199" s="175" t="s">
        <v>310</v>
      </c>
      <c r="AB199" s="185" t="s">
        <v>310</v>
      </c>
      <c r="AC199" s="175" t="s">
        <v>310</v>
      </c>
      <c r="AD199" s="175" t="s">
        <v>310</v>
      </c>
      <c r="AE199" s="175" t="s">
        <v>310</v>
      </c>
      <c r="AF199" s="175" t="s">
        <v>310</v>
      </c>
      <c r="AG199" s="175" t="s">
        <v>310</v>
      </c>
      <c r="AH199" s="175" t="s">
        <v>310</v>
      </c>
      <c r="AI199" s="175" t="s">
        <v>310</v>
      </c>
      <c r="AJ199" s="138" t="s">
        <v>310</v>
      </c>
      <c r="AK199" s="138" t="s">
        <v>310</v>
      </c>
      <c r="AL199" s="138" t="s">
        <v>311</v>
      </c>
      <c r="AM199" s="138" t="s">
        <v>311</v>
      </c>
      <c r="AN199" s="138" t="s">
        <v>311</v>
      </c>
      <c r="AO199" s="138" t="s">
        <v>311</v>
      </c>
      <c r="AP199" s="138" t="s">
        <v>311</v>
      </c>
      <c r="AQ199" s="138" t="s">
        <v>311</v>
      </c>
      <c r="AR199" s="138" t="s">
        <v>311</v>
      </c>
      <c r="AS199" s="138" t="s">
        <v>311</v>
      </c>
      <c r="AT199" s="138" t="s">
        <v>311</v>
      </c>
      <c r="AU199" s="138" t="s">
        <v>311</v>
      </c>
      <c r="AV199" s="138" t="s">
        <v>311</v>
      </c>
      <c r="AW199" s="125" t="s">
        <v>450</v>
      </c>
      <c r="AX199" s="126"/>
      <c r="AY199" s="126"/>
      <c r="AZ199" s="127"/>
    </row>
    <row r="200" spans="1:52" x14ac:dyDescent="0.25">
      <c r="A200" s="198"/>
      <c r="B200" s="199"/>
      <c r="C200" s="199"/>
      <c r="D200" s="182"/>
      <c r="E200" s="182"/>
      <c r="F200" s="58" t="s">
        <v>382</v>
      </c>
      <c r="G200" s="189"/>
      <c r="H200" s="118"/>
      <c r="I200" s="118"/>
      <c r="J200" s="190"/>
      <c r="K200" s="175"/>
      <c r="L200" s="175"/>
      <c r="M200" s="190"/>
      <c r="N200" s="175"/>
      <c r="O200" s="175"/>
      <c r="P200" s="175"/>
      <c r="Q200" s="175"/>
      <c r="R200" s="175"/>
      <c r="S200" s="175"/>
      <c r="T200" s="175"/>
      <c r="U200" s="175"/>
      <c r="V200" s="175"/>
      <c r="W200" s="175"/>
      <c r="X200" s="175"/>
      <c r="Y200" s="175"/>
      <c r="Z200" s="175"/>
      <c r="AA200" s="175"/>
      <c r="AB200" s="185"/>
      <c r="AC200" s="175"/>
      <c r="AD200" s="175"/>
      <c r="AE200" s="175"/>
      <c r="AF200" s="175"/>
      <c r="AG200" s="175"/>
      <c r="AH200" s="175"/>
      <c r="AI200" s="175"/>
      <c r="AJ200" s="138"/>
      <c r="AK200" s="138"/>
      <c r="AL200" s="138"/>
      <c r="AM200" s="138"/>
      <c r="AN200" s="138"/>
      <c r="AO200" s="138"/>
      <c r="AP200" s="138"/>
      <c r="AQ200" s="138"/>
      <c r="AR200" s="138"/>
      <c r="AS200" s="138"/>
      <c r="AT200" s="138"/>
      <c r="AU200" s="138"/>
      <c r="AV200" s="138"/>
      <c r="AW200" s="128"/>
      <c r="AX200" s="129"/>
      <c r="AY200" s="129"/>
      <c r="AZ200" s="130"/>
    </row>
    <row r="201" spans="1:52" x14ac:dyDescent="0.25">
      <c r="A201" s="198"/>
      <c r="B201" s="199"/>
      <c r="C201" s="199"/>
      <c r="D201" s="182"/>
      <c r="E201" s="182"/>
      <c r="F201" s="58" t="s">
        <v>383</v>
      </c>
      <c r="G201" s="189"/>
      <c r="H201" s="118"/>
      <c r="I201" s="118"/>
      <c r="J201" s="190"/>
      <c r="K201" s="175"/>
      <c r="L201" s="175"/>
      <c r="M201" s="190"/>
      <c r="N201" s="175"/>
      <c r="O201" s="175"/>
      <c r="P201" s="175"/>
      <c r="Q201" s="175"/>
      <c r="R201" s="175"/>
      <c r="S201" s="175"/>
      <c r="T201" s="175"/>
      <c r="U201" s="175"/>
      <c r="V201" s="175"/>
      <c r="W201" s="175"/>
      <c r="X201" s="175"/>
      <c r="Y201" s="175"/>
      <c r="Z201" s="175"/>
      <c r="AA201" s="175"/>
      <c r="AB201" s="185"/>
      <c r="AC201" s="175"/>
      <c r="AD201" s="175"/>
      <c r="AE201" s="175"/>
      <c r="AF201" s="175"/>
      <c r="AG201" s="175"/>
      <c r="AH201" s="175"/>
      <c r="AI201" s="175"/>
      <c r="AJ201" s="138"/>
      <c r="AK201" s="138"/>
      <c r="AL201" s="138"/>
      <c r="AM201" s="138"/>
      <c r="AN201" s="138"/>
      <c r="AO201" s="138"/>
      <c r="AP201" s="138"/>
      <c r="AQ201" s="138"/>
      <c r="AR201" s="138"/>
      <c r="AS201" s="138"/>
      <c r="AT201" s="138"/>
      <c r="AU201" s="138"/>
      <c r="AV201" s="138"/>
      <c r="AW201" s="131"/>
      <c r="AX201" s="132"/>
      <c r="AY201" s="132"/>
      <c r="AZ201" s="133"/>
    </row>
    <row r="202" spans="1:52" ht="178.9" customHeight="1" x14ac:dyDescent="0.25">
      <c r="A202" s="198">
        <v>88</v>
      </c>
      <c r="B202" s="199" t="s">
        <v>465</v>
      </c>
      <c r="C202" s="199" t="s">
        <v>351</v>
      </c>
      <c r="D202" s="182" t="s">
        <v>352</v>
      </c>
      <c r="E202" s="182"/>
      <c r="F202" s="58" t="s">
        <v>385</v>
      </c>
      <c r="G202" s="189" t="s">
        <v>273</v>
      </c>
      <c r="H202" s="118" t="s">
        <v>200</v>
      </c>
      <c r="I202" s="118" t="s">
        <v>200</v>
      </c>
      <c r="J202" s="192" t="s">
        <v>308</v>
      </c>
      <c r="K202" s="191" t="s">
        <v>200</v>
      </c>
      <c r="L202" s="176" t="s">
        <v>201</v>
      </c>
      <c r="M202" s="190" t="s">
        <v>307</v>
      </c>
      <c r="N202" s="176">
        <v>3</v>
      </c>
      <c r="O202" s="176">
        <v>1</v>
      </c>
      <c r="P202" s="176">
        <v>5</v>
      </c>
      <c r="Q202" s="176">
        <v>4</v>
      </c>
      <c r="R202" s="176">
        <v>3</v>
      </c>
      <c r="S202" s="176">
        <v>3</v>
      </c>
      <c r="T202" s="176">
        <v>1</v>
      </c>
      <c r="U202" s="176">
        <v>1</v>
      </c>
      <c r="V202" s="176">
        <f t="shared" ref="V202" si="30">(N202*$N$1)+(O202*$O$1)+(P202*$P$1)+(Q202*$Q$1)+(R202*$R$1)+(S202*$S$1)+(T202*$T$1)+(U202*$U$1)</f>
        <v>2.5</v>
      </c>
      <c r="W202" s="176">
        <v>2</v>
      </c>
      <c r="X202" s="176">
        <v>3</v>
      </c>
      <c r="Y202" s="176">
        <v>4</v>
      </c>
      <c r="Z202" s="176">
        <f t="shared" ref="Z202" si="31">(W202*$W$1)+(X202*$X$1)+(Y202*$Y$1)</f>
        <v>2.9</v>
      </c>
      <c r="AA202" s="187">
        <f t="shared" ref="AA202" si="32">V202*Z202</f>
        <v>7.25</v>
      </c>
      <c r="AB202" s="186" t="s">
        <v>404</v>
      </c>
      <c r="AC202" s="177" t="s">
        <v>311</v>
      </c>
      <c r="AD202" s="176">
        <v>6</v>
      </c>
      <c r="AE202" s="176">
        <v>0</v>
      </c>
      <c r="AF202" s="176">
        <f t="shared" ref="AF202" si="33">AD202-AE202</f>
        <v>6</v>
      </c>
      <c r="AG202" s="179">
        <f t="shared" ref="AG202" si="34">IF(AA202-AF202&gt;0.1,AA202-AF202,IF(AA202-AF202&lt;=0.1,0.1))</f>
        <v>1.25</v>
      </c>
      <c r="AH202" s="178" t="str">
        <f t="shared" ref="AH202:AH208" si="35">IF(AG202="","",IF(AG202&gt;20,"A",IF(AG202&gt;15,"M/A",IF(AG202&gt;8,"M",IF(AG202&gt;3,"M/B",IF(AG202&gt;2,"B","R"))))))</f>
        <v>R</v>
      </c>
      <c r="AI202" s="178" t="s">
        <v>269</v>
      </c>
      <c r="AJ202" s="138" t="s">
        <v>311</v>
      </c>
      <c r="AK202" s="138" t="s">
        <v>311</v>
      </c>
      <c r="AL202" s="138" t="s">
        <v>311</v>
      </c>
      <c r="AM202" s="138" t="s">
        <v>311</v>
      </c>
      <c r="AN202" s="138" t="s">
        <v>311</v>
      </c>
      <c r="AO202" s="138" t="s">
        <v>311</v>
      </c>
      <c r="AP202" s="138" t="s">
        <v>311</v>
      </c>
      <c r="AQ202" s="138" t="s">
        <v>311</v>
      </c>
      <c r="AR202" s="138" t="s">
        <v>311</v>
      </c>
      <c r="AS202" s="138" t="s">
        <v>311</v>
      </c>
      <c r="AT202" s="138" t="s">
        <v>311</v>
      </c>
      <c r="AU202" s="138" t="s">
        <v>311</v>
      </c>
      <c r="AV202" s="138" t="s">
        <v>311</v>
      </c>
      <c r="AW202" s="125" t="s">
        <v>450</v>
      </c>
      <c r="AX202" s="126"/>
      <c r="AY202" s="126"/>
      <c r="AZ202" s="127"/>
    </row>
    <row r="203" spans="1:52" x14ac:dyDescent="0.25">
      <c r="A203" s="198"/>
      <c r="B203" s="199"/>
      <c r="C203" s="199"/>
      <c r="D203" s="182"/>
      <c r="E203" s="182"/>
      <c r="F203" s="58" t="s">
        <v>382</v>
      </c>
      <c r="G203" s="189"/>
      <c r="H203" s="118"/>
      <c r="I203" s="118"/>
      <c r="J203" s="192"/>
      <c r="K203" s="191"/>
      <c r="L203" s="176"/>
      <c r="M203" s="190"/>
      <c r="N203" s="176"/>
      <c r="O203" s="176"/>
      <c r="P203" s="176"/>
      <c r="Q203" s="176"/>
      <c r="R203" s="176"/>
      <c r="S203" s="176"/>
      <c r="T203" s="176"/>
      <c r="U203" s="176"/>
      <c r="V203" s="176"/>
      <c r="W203" s="176"/>
      <c r="X203" s="176"/>
      <c r="Y203" s="176"/>
      <c r="Z203" s="176"/>
      <c r="AA203" s="187"/>
      <c r="AB203" s="186"/>
      <c r="AC203" s="176"/>
      <c r="AD203" s="176"/>
      <c r="AE203" s="176"/>
      <c r="AF203" s="176"/>
      <c r="AG203" s="179"/>
      <c r="AH203" s="178"/>
      <c r="AI203" s="178"/>
      <c r="AJ203" s="138"/>
      <c r="AK203" s="138"/>
      <c r="AL203" s="138"/>
      <c r="AM203" s="138"/>
      <c r="AN203" s="138"/>
      <c r="AO203" s="138"/>
      <c r="AP203" s="138"/>
      <c r="AQ203" s="138"/>
      <c r="AR203" s="138"/>
      <c r="AS203" s="138"/>
      <c r="AT203" s="138"/>
      <c r="AU203" s="138"/>
      <c r="AV203" s="138"/>
      <c r="AW203" s="128"/>
      <c r="AX203" s="129"/>
      <c r="AY203" s="129"/>
      <c r="AZ203" s="130"/>
    </row>
    <row r="204" spans="1:52" x14ac:dyDescent="0.25">
      <c r="A204" s="198"/>
      <c r="B204" s="199"/>
      <c r="C204" s="199"/>
      <c r="D204" s="182"/>
      <c r="E204" s="182"/>
      <c r="F204" s="58" t="s">
        <v>364</v>
      </c>
      <c r="G204" s="189"/>
      <c r="H204" s="118"/>
      <c r="I204" s="118"/>
      <c r="J204" s="192"/>
      <c r="K204" s="191"/>
      <c r="L204" s="176"/>
      <c r="M204" s="190"/>
      <c r="N204" s="176"/>
      <c r="O204" s="176"/>
      <c r="P204" s="176"/>
      <c r="Q204" s="176"/>
      <c r="R204" s="176"/>
      <c r="S204" s="176"/>
      <c r="T204" s="176"/>
      <c r="U204" s="176"/>
      <c r="V204" s="176"/>
      <c r="W204" s="176"/>
      <c r="X204" s="176"/>
      <c r="Y204" s="176"/>
      <c r="Z204" s="176"/>
      <c r="AA204" s="187"/>
      <c r="AB204" s="186"/>
      <c r="AC204" s="176"/>
      <c r="AD204" s="176"/>
      <c r="AE204" s="176"/>
      <c r="AF204" s="176"/>
      <c r="AG204" s="179"/>
      <c r="AH204" s="178"/>
      <c r="AI204" s="178"/>
      <c r="AJ204" s="138"/>
      <c r="AK204" s="138"/>
      <c r="AL204" s="138"/>
      <c r="AM204" s="138"/>
      <c r="AN204" s="138"/>
      <c r="AO204" s="138"/>
      <c r="AP204" s="138"/>
      <c r="AQ204" s="138"/>
      <c r="AR204" s="138"/>
      <c r="AS204" s="138"/>
      <c r="AT204" s="138"/>
      <c r="AU204" s="138"/>
      <c r="AV204" s="138"/>
      <c r="AW204" s="131"/>
      <c r="AX204" s="132"/>
      <c r="AY204" s="132"/>
      <c r="AZ204" s="133"/>
    </row>
    <row r="205" spans="1:52" ht="113.45" customHeight="1" x14ac:dyDescent="0.25">
      <c r="A205" s="198">
        <v>89</v>
      </c>
      <c r="B205" s="199" t="s">
        <v>465</v>
      </c>
      <c r="C205" s="199" t="s">
        <v>353</v>
      </c>
      <c r="D205" s="182" t="s">
        <v>354</v>
      </c>
      <c r="E205" s="182"/>
      <c r="F205" s="58" t="s">
        <v>358</v>
      </c>
      <c r="G205" s="189" t="s">
        <v>273</v>
      </c>
      <c r="H205" s="118" t="s">
        <v>200</v>
      </c>
      <c r="I205" s="118" t="s">
        <v>200</v>
      </c>
      <c r="J205" s="190" t="s">
        <v>310</v>
      </c>
      <c r="K205" s="175" t="s">
        <v>310</v>
      </c>
      <c r="L205" s="175" t="s">
        <v>310</v>
      </c>
      <c r="M205" s="190" t="s">
        <v>310</v>
      </c>
      <c r="N205" s="175" t="s">
        <v>310</v>
      </c>
      <c r="O205" s="175" t="s">
        <v>310</v>
      </c>
      <c r="P205" s="175" t="s">
        <v>310</v>
      </c>
      <c r="Q205" s="175" t="s">
        <v>310</v>
      </c>
      <c r="R205" s="175" t="s">
        <v>310</v>
      </c>
      <c r="S205" s="175" t="s">
        <v>310</v>
      </c>
      <c r="T205" s="175" t="s">
        <v>310</v>
      </c>
      <c r="U205" s="175" t="s">
        <v>310</v>
      </c>
      <c r="V205" s="175" t="s">
        <v>310</v>
      </c>
      <c r="W205" s="175" t="s">
        <v>310</v>
      </c>
      <c r="X205" s="175" t="s">
        <v>310</v>
      </c>
      <c r="Y205" s="175" t="s">
        <v>310</v>
      </c>
      <c r="Z205" s="175" t="s">
        <v>310</v>
      </c>
      <c r="AA205" s="175" t="s">
        <v>310</v>
      </c>
      <c r="AB205" s="185" t="s">
        <v>310</v>
      </c>
      <c r="AC205" s="175" t="s">
        <v>310</v>
      </c>
      <c r="AD205" s="175" t="s">
        <v>310</v>
      </c>
      <c r="AE205" s="175" t="s">
        <v>310</v>
      </c>
      <c r="AF205" s="175" t="s">
        <v>310</v>
      </c>
      <c r="AG205" s="175" t="s">
        <v>310</v>
      </c>
      <c r="AH205" s="175" t="s">
        <v>310</v>
      </c>
      <c r="AI205" s="175" t="s">
        <v>310</v>
      </c>
      <c r="AJ205" s="138" t="s">
        <v>310</v>
      </c>
      <c r="AK205" s="138" t="s">
        <v>310</v>
      </c>
      <c r="AL205" s="138" t="s">
        <v>311</v>
      </c>
      <c r="AM205" s="138" t="s">
        <v>311</v>
      </c>
      <c r="AN205" s="138" t="s">
        <v>311</v>
      </c>
      <c r="AO205" s="138" t="s">
        <v>311</v>
      </c>
      <c r="AP205" s="138" t="s">
        <v>311</v>
      </c>
      <c r="AQ205" s="138" t="s">
        <v>311</v>
      </c>
      <c r="AR205" s="138" t="s">
        <v>311</v>
      </c>
      <c r="AS205" s="138" t="s">
        <v>311</v>
      </c>
      <c r="AT205" s="138" t="s">
        <v>311</v>
      </c>
      <c r="AU205" s="138" t="s">
        <v>311</v>
      </c>
      <c r="AV205" s="138" t="s">
        <v>311</v>
      </c>
      <c r="AW205" s="125" t="s">
        <v>450</v>
      </c>
      <c r="AX205" s="126"/>
      <c r="AY205" s="126"/>
      <c r="AZ205" s="127"/>
    </row>
    <row r="206" spans="1:52" x14ac:dyDescent="0.25">
      <c r="A206" s="198"/>
      <c r="B206" s="199"/>
      <c r="C206" s="199"/>
      <c r="D206" s="182"/>
      <c r="E206" s="182"/>
      <c r="F206" s="58" t="s">
        <v>383</v>
      </c>
      <c r="G206" s="189"/>
      <c r="H206" s="118"/>
      <c r="I206" s="118"/>
      <c r="J206" s="190"/>
      <c r="K206" s="175"/>
      <c r="L206" s="175"/>
      <c r="M206" s="190"/>
      <c r="N206" s="175"/>
      <c r="O206" s="175"/>
      <c r="P206" s="175"/>
      <c r="Q206" s="175"/>
      <c r="R206" s="175"/>
      <c r="S206" s="175"/>
      <c r="T206" s="175"/>
      <c r="U206" s="175"/>
      <c r="V206" s="175"/>
      <c r="W206" s="175"/>
      <c r="X206" s="175"/>
      <c r="Y206" s="175"/>
      <c r="Z206" s="175"/>
      <c r="AA206" s="175"/>
      <c r="AB206" s="185"/>
      <c r="AC206" s="175"/>
      <c r="AD206" s="175"/>
      <c r="AE206" s="175"/>
      <c r="AF206" s="175"/>
      <c r="AG206" s="175"/>
      <c r="AH206" s="175"/>
      <c r="AI206" s="175"/>
      <c r="AJ206" s="138"/>
      <c r="AK206" s="138"/>
      <c r="AL206" s="138"/>
      <c r="AM206" s="138"/>
      <c r="AN206" s="138"/>
      <c r="AO206" s="138"/>
      <c r="AP206" s="138"/>
      <c r="AQ206" s="138"/>
      <c r="AR206" s="138"/>
      <c r="AS206" s="138"/>
      <c r="AT206" s="138"/>
      <c r="AU206" s="138"/>
      <c r="AV206" s="138"/>
      <c r="AW206" s="128"/>
      <c r="AX206" s="129"/>
      <c r="AY206" s="129"/>
      <c r="AZ206" s="130"/>
    </row>
    <row r="207" spans="1:52" x14ac:dyDescent="0.25">
      <c r="A207" s="198"/>
      <c r="B207" s="199"/>
      <c r="C207" s="199"/>
      <c r="D207" s="182"/>
      <c r="E207" s="182"/>
      <c r="F207" s="58" t="s">
        <v>382</v>
      </c>
      <c r="G207" s="189"/>
      <c r="H207" s="118"/>
      <c r="I207" s="118"/>
      <c r="J207" s="190"/>
      <c r="K207" s="175"/>
      <c r="L207" s="175"/>
      <c r="M207" s="190"/>
      <c r="N207" s="175"/>
      <c r="O207" s="175"/>
      <c r="P207" s="175"/>
      <c r="Q207" s="175"/>
      <c r="R207" s="175"/>
      <c r="S207" s="175"/>
      <c r="T207" s="175"/>
      <c r="U207" s="175"/>
      <c r="V207" s="175"/>
      <c r="W207" s="175"/>
      <c r="X207" s="175"/>
      <c r="Y207" s="175"/>
      <c r="Z207" s="175"/>
      <c r="AA207" s="175"/>
      <c r="AB207" s="185"/>
      <c r="AC207" s="175"/>
      <c r="AD207" s="175"/>
      <c r="AE207" s="175"/>
      <c r="AF207" s="175"/>
      <c r="AG207" s="175"/>
      <c r="AH207" s="175"/>
      <c r="AI207" s="175"/>
      <c r="AJ207" s="138"/>
      <c r="AK207" s="138"/>
      <c r="AL207" s="138"/>
      <c r="AM207" s="138"/>
      <c r="AN207" s="138"/>
      <c r="AO207" s="138"/>
      <c r="AP207" s="138"/>
      <c r="AQ207" s="138"/>
      <c r="AR207" s="138"/>
      <c r="AS207" s="138"/>
      <c r="AT207" s="138"/>
      <c r="AU207" s="138"/>
      <c r="AV207" s="138"/>
      <c r="AW207" s="131"/>
      <c r="AX207" s="132"/>
      <c r="AY207" s="132"/>
      <c r="AZ207" s="133"/>
    </row>
    <row r="208" spans="1:52" ht="174" customHeight="1" x14ac:dyDescent="0.25">
      <c r="A208" s="198">
        <v>90</v>
      </c>
      <c r="B208" s="199" t="s">
        <v>465</v>
      </c>
      <c r="C208" s="199" t="s">
        <v>353</v>
      </c>
      <c r="D208" s="182" t="s">
        <v>280</v>
      </c>
      <c r="E208" s="182"/>
      <c r="F208" s="58" t="s">
        <v>383</v>
      </c>
      <c r="G208" s="189" t="s">
        <v>273</v>
      </c>
      <c r="H208" s="118" t="s">
        <v>200</v>
      </c>
      <c r="I208" s="118" t="s">
        <v>200</v>
      </c>
      <c r="J208" s="192" t="s">
        <v>308</v>
      </c>
      <c r="K208" s="191" t="s">
        <v>200</v>
      </c>
      <c r="L208" s="176" t="s">
        <v>201</v>
      </c>
      <c r="M208" s="190" t="s">
        <v>309</v>
      </c>
      <c r="N208" s="176">
        <v>3</v>
      </c>
      <c r="O208" s="176">
        <v>1</v>
      </c>
      <c r="P208" s="176">
        <v>3</v>
      </c>
      <c r="Q208" s="176">
        <v>4</v>
      </c>
      <c r="R208" s="176">
        <v>3</v>
      </c>
      <c r="S208" s="176">
        <v>3</v>
      </c>
      <c r="T208" s="176">
        <v>1</v>
      </c>
      <c r="U208" s="176">
        <v>1</v>
      </c>
      <c r="V208" s="176">
        <f t="shared" ref="V208" si="36">(N208*$N$1)+(O208*$O$1)+(P208*$P$1)+(Q208*$Q$1)+(R208*$R$1)+(S208*$S$1)+(T208*$T$1)+(U208*$U$1)</f>
        <v>2.3000000000000003</v>
      </c>
      <c r="W208" s="176">
        <v>2</v>
      </c>
      <c r="X208" s="176">
        <v>3</v>
      </c>
      <c r="Y208" s="176">
        <v>4</v>
      </c>
      <c r="Z208" s="176">
        <f t="shared" ref="Z208" si="37">(W208*$W$1)+(X208*$X$1)+(Y208*$Y$1)</f>
        <v>2.9</v>
      </c>
      <c r="AA208" s="187">
        <f t="shared" ref="AA208" si="38">V208*Z208</f>
        <v>6.6700000000000008</v>
      </c>
      <c r="AB208" s="186" t="s">
        <v>397</v>
      </c>
      <c r="AC208" s="177" t="s">
        <v>311</v>
      </c>
      <c r="AD208" s="176">
        <v>6</v>
      </c>
      <c r="AE208" s="176">
        <v>0</v>
      </c>
      <c r="AF208" s="176">
        <f t="shared" ref="AF208" si="39">AD208-AE208</f>
        <v>6</v>
      </c>
      <c r="AG208" s="179">
        <f t="shared" ref="AG208" si="40">IF(AA208-AF208&gt;0.1,AA208-AF208,IF(AA208-AF208&lt;=0.1,0.1))</f>
        <v>0.67000000000000082</v>
      </c>
      <c r="AH208" s="178" t="str">
        <f t="shared" si="35"/>
        <v>R</v>
      </c>
      <c r="AI208" s="178" t="s">
        <v>269</v>
      </c>
      <c r="AJ208" s="138" t="s">
        <v>311</v>
      </c>
      <c r="AK208" s="138" t="s">
        <v>311</v>
      </c>
      <c r="AL208" s="138" t="s">
        <v>311</v>
      </c>
      <c r="AM208" s="138" t="s">
        <v>311</v>
      </c>
      <c r="AN208" s="138" t="s">
        <v>311</v>
      </c>
      <c r="AO208" s="138" t="s">
        <v>311</v>
      </c>
      <c r="AP208" s="138" t="s">
        <v>311</v>
      </c>
      <c r="AQ208" s="138" t="s">
        <v>311</v>
      </c>
      <c r="AR208" s="138" t="s">
        <v>311</v>
      </c>
      <c r="AS208" s="138" t="s">
        <v>311</v>
      </c>
      <c r="AT208" s="138" t="s">
        <v>311</v>
      </c>
      <c r="AU208" s="138" t="s">
        <v>311</v>
      </c>
      <c r="AV208" s="138" t="s">
        <v>311</v>
      </c>
      <c r="AW208" s="125" t="s">
        <v>450</v>
      </c>
      <c r="AX208" s="126"/>
      <c r="AY208" s="126"/>
      <c r="AZ208" s="127"/>
    </row>
    <row r="209" spans="1:16384" s="35" customFormat="1" x14ac:dyDescent="0.25">
      <c r="A209" s="198"/>
      <c r="B209" s="199"/>
      <c r="C209" s="199"/>
      <c r="D209" s="182"/>
      <c r="E209" s="182"/>
      <c r="F209" s="58" t="s">
        <v>382</v>
      </c>
      <c r="G209" s="189"/>
      <c r="H209" s="118"/>
      <c r="I209" s="118"/>
      <c r="J209" s="192"/>
      <c r="K209" s="191"/>
      <c r="L209" s="176"/>
      <c r="M209" s="190"/>
      <c r="N209" s="176"/>
      <c r="O209" s="176"/>
      <c r="P209" s="176"/>
      <c r="Q209" s="176"/>
      <c r="R209" s="176"/>
      <c r="S209" s="176"/>
      <c r="T209" s="176"/>
      <c r="U209" s="176"/>
      <c r="V209" s="176"/>
      <c r="W209" s="176"/>
      <c r="X209" s="176"/>
      <c r="Y209" s="176"/>
      <c r="Z209" s="176"/>
      <c r="AA209" s="187"/>
      <c r="AB209" s="186"/>
      <c r="AC209" s="176"/>
      <c r="AD209" s="176"/>
      <c r="AE209" s="176"/>
      <c r="AF209" s="176"/>
      <c r="AG209" s="179"/>
      <c r="AH209" s="178"/>
      <c r="AI209" s="178"/>
      <c r="AJ209" s="138"/>
      <c r="AK209" s="138"/>
      <c r="AL209" s="138"/>
      <c r="AM209" s="138"/>
      <c r="AN209" s="138"/>
      <c r="AO209" s="138"/>
      <c r="AP209" s="138"/>
      <c r="AQ209" s="138"/>
      <c r="AR209" s="138"/>
      <c r="AS209" s="138"/>
      <c r="AT209" s="138"/>
      <c r="AU209" s="138"/>
      <c r="AV209" s="138"/>
      <c r="AW209" s="131"/>
      <c r="AX209" s="132"/>
      <c r="AY209" s="132"/>
      <c r="AZ209" s="133"/>
    </row>
    <row r="210" spans="1:16384" s="35" customFormat="1" ht="113.45" customHeight="1" x14ac:dyDescent="0.25">
      <c r="A210" s="198">
        <v>91</v>
      </c>
      <c r="B210" s="199" t="s">
        <v>465</v>
      </c>
      <c r="C210" s="199" t="s">
        <v>355</v>
      </c>
      <c r="D210" s="182" t="s">
        <v>356</v>
      </c>
      <c r="E210" s="182"/>
      <c r="F210" s="58" t="s">
        <v>383</v>
      </c>
      <c r="G210" s="189" t="s">
        <v>273</v>
      </c>
      <c r="H210" s="118" t="s">
        <v>200</v>
      </c>
      <c r="I210" s="118" t="s">
        <v>200</v>
      </c>
      <c r="J210" s="190" t="s">
        <v>310</v>
      </c>
      <c r="K210" s="175" t="s">
        <v>310</v>
      </c>
      <c r="L210" s="175" t="s">
        <v>310</v>
      </c>
      <c r="M210" s="190" t="s">
        <v>310</v>
      </c>
      <c r="N210" s="175" t="s">
        <v>310</v>
      </c>
      <c r="O210" s="175" t="s">
        <v>310</v>
      </c>
      <c r="P210" s="175" t="s">
        <v>310</v>
      </c>
      <c r="Q210" s="175" t="s">
        <v>310</v>
      </c>
      <c r="R210" s="175" t="s">
        <v>310</v>
      </c>
      <c r="S210" s="175" t="s">
        <v>310</v>
      </c>
      <c r="T210" s="175" t="s">
        <v>310</v>
      </c>
      <c r="U210" s="175" t="s">
        <v>310</v>
      </c>
      <c r="V210" s="175" t="s">
        <v>310</v>
      </c>
      <c r="W210" s="175" t="s">
        <v>310</v>
      </c>
      <c r="X210" s="175" t="s">
        <v>310</v>
      </c>
      <c r="Y210" s="175" t="s">
        <v>310</v>
      </c>
      <c r="Z210" s="175" t="s">
        <v>310</v>
      </c>
      <c r="AA210" s="175" t="s">
        <v>310</v>
      </c>
      <c r="AB210" s="185" t="s">
        <v>310</v>
      </c>
      <c r="AC210" s="175" t="s">
        <v>310</v>
      </c>
      <c r="AD210" s="175" t="s">
        <v>310</v>
      </c>
      <c r="AE210" s="175" t="s">
        <v>310</v>
      </c>
      <c r="AF210" s="175" t="s">
        <v>310</v>
      </c>
      <c r="AG210" s="175" t="s">
        <v>310</v>
      </c>
      <c r="AH210" s="175" t="s">
        <v>310</v>
      </c>
      <c r="AI210" s="175" t="s">
        <v>310</v>
      </c>
      <c r="AJ210" s="138" t="s">
        <v>310</v>
      </c>
      <c r="AK210" s="138" t="s">
        <v>310</v>
      </c>
      <c r="AL210" s="138" t="s">
        <v>311</v>
      </c>
      <c r="AM210" s="138" t="s">
        <v>311</v>
      </c>
      <c r="AN210" s="138" t="s">
        <v>311</v>
      </c>
      <c r="AO210" s="138" t="s">
        <v>311</v>
      </c>
      <c r="AP210" s="138" t="s">
        <v>311</v>
      </c>
      <c r="AQ210" s="138" t="s">
        <v>311</v>
      </c>
      <c r="AR210" s="138" t="s">
        <v>311</v>
      </c>
      <c r="AS210" s="138" t="s">
        <v>311</v>
      </c>
      <c r="AT210" s="138" t="s">
        <v>311</v>
      </c>
      <c r="AU210" s="138" t="s">
        <v>311</v>
      </c>
      <c r="AV210" s="138" t="s">
        <v>311</v>
      </c>
      <c r="AW210" s="125" t="s">
        <v>450</v>
      </c>
      <c r="AX210" s="126"/>
      <c r="AY210" s="126"/>
      <c r="AZ210" s="127"/>
    </row>
    <row r="211" spans="1:16384" s="35" customFormat="1" x14ac:dyDescent="0.25">
      <c r="A211" s="198"/>
      <c r="B211" s="199"/>
      <c r="C211" s="199"/>
      <c r="D211" s="182"/>
      <c r="E211" s="182"/>
      <c r="F211" s="58" t="s">
        <v>382</v>
      </c>
      <c r="G211" s="189"/>
      <c r="H211" s="118"/>
      <c r="I211" s="118"/>
      <c r="J211" s="190"/>
      <c r="K211" s="175"/>
      <c r="L211" s="175"/>
      <c r="M211" s="190"/>
      <c r="N211" s="175"/>
      <c r="O211" s="175"/>
      <c r="P211" s="175"/>
      <c r="Q211" s="175"/>
      <c r="R211" s="175"/>
      <c r="S211" s="175"/>
      <c r="T211" s="175"/>
      <c r="U211" s="175"/>
      <c r="V211" s="175"/>
      <c r="W211" s="175"/>
      <c r="X211" s="175"/>
      <c r="Y211" s="175"/>
      <c r="Z211" s="175"/>
      <c r="AA211" s="175"/>
      <c r="AB211" s="185"/>
      <c r="AC211" s="175"/>
      <c r="AD211" s="175"/>
      <c r="AE211" s="175"/>
      <c r="AF211" s="175"/>
      <c r="AG211" s="175"/>
      <c r="AH211" s="175"/>
      <c r="AI211" s="175"/>
      <c r="AJ211" s="138"/>
      <c r="AK211" s="138"/>
      <c r="AL211" s="138"/>
      <c r="AM211" s="138"/>
      <c r="AN211" s="138"/>
      <c r="AO211" s="138"/>
      <c r="AP211" s="138"/>
      <c r="AQ211" s="138"/>
      <c r="AR211" s="138"/>
      <c r="AS211" s="138"/>
      <c r="AT211" s="138"/>
      <c r="AU211" s="138"/>
      <c r="AV211" s="138"/>
      <c r="AW211" s="128"/>
      <c r="AX211" s="129"/>
      <c r="AY211" s="129"/>
      <c r="AZ211" s="130"/>
      <c r="BA211" s="64"/>
      <c r="BB211" s="65"/>
      <c r="BC211" s="65"/>
      <c r="BD211" s="66"/>
      <c r="BE211" s="67"/>
      <c r="BF211" s="68"/>
      <c r="BG211" s="67"/>
      <c r="BH211" s="69"/>
      <c r="BI211" s="69"/>
      <c r="BJ211" s="70"/>
      <c r="BK211" s="70"/>
      <c r="BL211" s="70"/>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43"/>
      <c r="CM211" s="43"/>
      <c r="CN211" s="43"/>
      <c r="CO211" s="43"/>
      <c r="CP211" s="43"/>
      <c r="CQ211" s="43"/>
      <c r="CR211" s="43"/>
      <c r="CS211" s="43"/>
      <c r="CT211" s="43"/>
      <c r="CU211" s="43"/>
      <c r="CV211" s="43"/>
      <c r="CW211" s="43"/>
      <c r="CX211" s="43"/>
      <c r="CY211" s="43"/>
      <c r="CZ211" s="43"/>
      <c r="DA211" s="64"/>
      <c r="DB211" s="65"/>
      <c r="DC211" s="65"/>
      <c r="DD211" s="66"/>
      <c r="DE211" s="67"/>
      <c r="DF211" s="68"/>
      <c r="DG211" s="67"/>
      <c r="DH211" s="69"/>
      <c r="DI211" s="69"/>
      <c r="DJ211" s="70"/>
      <c r="DK211" s="70"/>
      <c r="DL211" s="70"/>
      <c r="DM211" s="70"/>
      <c r="DN211" s="70"/>
      <c r="DO211" s="70"/>
      <c r="DP211" s="70"/>
      <c r="DQ211" s="70"/>
      <c r="DR211" s="70"/>
      <c r="DS211" s="70"/>
      <c r="DT211" s="70"/>
      <c r="DU211" s="70"/>
      <c r="DV211" s="70"/>
      <c r="DW211" s="70"/>
      <c r="DX211" s="70"/>
      <c r="DY211" s="70"/>
      <c r="DZ211" s="70"/>
      <c r="EA211" s="70"/>
      <c r="EB211" s="70"/>
      <c r="EC211" s="70"/>
      <c r="ED211" s="70"/>
      <c r="EE211" s="70"/>
      <c r="EF211" s="70"/>
      <c r="EG211" s="70"/>
      <c r="EH211" s="70"/>
      <c r="EI211" s="70"/>
      <c r="EJ211" s="70"/>
      <c r="EK211" s="70"/>
      <c r="EL211" s="43"/>
      <c r="EM211" s="43"/>
      <c r="EN211" s="43"/>
      <c r="EO211" s="43"/>
      <c r="EP211" s="43"/>
      <c r="EQ211" s="43"/>
      <c r="ER211" s="43"/>
      <c r="ES211" s="43"/>
      <c r="ET211" s="43"/>
      <c r="EU211" s="43"/>
      <c r="EV211" s="43"/>
      <c r="EW211" s="43"/>
      <c r="EX211" s="43"/>
      <c r="EY211" s="43"/>
      <c r="EZ211" s="43"/>
      <c r="FA211" s="64"/>
      <c r="FB211" s="65"/>
      <c r="FC211" s="65"/>
      <c r="FD211" s="66"/>
      <c r="FE211" s="67"/>
      <c r="FF211" s="68"/>
      <c r="FG211" s="67"/>
      <c r="FH211" s="69"/>
      <c r="FI211" s="69"/>
      <c r="FJ211" s="70"/>
      <c r="FK211" s="70"/>
      <c r="FL211" s="70"/>
      <c r="FM211" s="70"/>
      <c r="FN211" s="70"/>
      <c r="FO211" s="70"/>
      <c r="FP211" s="70"/>
      <c r="FQ211" s="70"/>
      <c r="FR211" s="70"/>
      <c r="FS211" s="70"/>
      <c r="FT211" s="70"/>
      <c r="FU211" s="70"/>
      <c r="FV211" s="70"/>
      <c r="FW211" s="70"/>
      <c r="FX211" s="70"/>
      <c r="FY211" s="70"/>
      <c r="FZ211" s="70"/>
      <c r="GA211" s="70"/>
      <c r="GB211" s="70"/>
      <c r="GC211" s="70"/>
      <c r="GD211" s="70"/>
      <c r="GE211" s="70"/>
      <c r="GF211" s="70"/>
      <c r="GG211" s="70"/>
      <c r="GH211" s="70"/>
      <c r="GI211" s="70"/>
      <c r="GJ211" s="70"/>
      <c r="GK211" s="70"/>
      <c r="GL211" s="43"/>
      <c r="GM211" s="43"/>
      <c r="GN211" s="43"/>
      <c r="GO211" s="43"/>
      <c r="GP211" s="43"/>
      <c r="GQ211" s="43"/>
      <c r="GR211" s="43"/>
      <c r="GS211" s="43"/>
      <c r="GT211" s="43"/>
      <c r="GU211" s="43"/>
      <c r="GV211" s="43"/>
      <c r="GW211" s="43"/>
      <c r="GX211" s="43"/>
      <c r="GY211" s="43"/>
      <c r="GZ211" s="43"/>
      <c r="HA211" s="64"/>
      <c r="HB211" s="65"/>
      <c r="HC211" s="65"/>
      <c r="HD211" s="66"/>
      <c r="HE211" s="67"/>
      <c r="HF211" s="68"/>
      <c r="HG211" s="67"/>
      <c r="HH211" s="69"/>
      <c r="HI211" s="69"/>
      <c r="HJ211" s="70"/>
      <c r="HK211" s="70"/>
      <c r="HL211" s="70"/>
      <c r="HM211" s="70"/>
      <c r="HN211" s="70"/>
      <c r="HO211" s="70"/>
      <c r="HP211" s="70"/>
      <c r="HQ211" s="70"/>
      <c r="HR211" s="70"/>
      <c r="HS211" s="70"/>
      <c r="HT211" s="70"/>
      <c r="HU211" s="70"/>
      <c r="HV211" s="70"/>
      <c r="HW211" s="70"/>
      <c r="HX211" s="70"/>
      <c r="HY211" s="70"/>
      <c r="HZ211" s="70"/>
      <c r="IA211" s="70"/>
      <c r="IB211" s="70"/>
      <c r="IC211" s="70"/>
      <c r="ID211" s="70"/>
      <c r="IE211" s="70"/>
      <c r="IF211" s="70"/>
      <c r="IG211" s="70"/>
      <c r="IH211" s="70"/>
      <c r="II211" s="70"/>
      <c r="IJ211" s="70"/>
      <c r="IK211" s="70"/>
      <c r="IL211" s="43"/>
      <c r="IM211" s="43"/>
      <c r="IN211" s="43"/>
      <c r="IO211" s="43"/>
      <c r="IP211" s="43"/>
      <c r="IQ211" s="43"/>
      <c r="IR211" s="43"/>
      <c r="IS211" s="43"/>
      <c r="IT211" s="43"/>
      <c r="IU211" s="43"/>
      <c r="IV211" s="43"/>
      <c r="IW211" s="43"/>
      <c r="IX211" s="43"/>
      <c r="IY211" s="43"/>
      <c r="IZ211" s="43"/>
      <c r="JA211" s="64"/>
      <c r="JB211" s="65"/>
      <c r="JC211" s="65"/>
      <c r="JD211" s="66"/>
      <c r="JE211" s="67"/>
      <c r="JF211" s="68"/>
      <c r="JG211" s="67"/>
      <c r="JH211" s="69"/>
      <c r="JI211" s="69"/>
      <c r="JJ211" s="70"/>
      <c r="JK211" s="70"/>
      <c r="JL211" s="70"/>
      <c r="JM211" s="70"/>
      <c r="JN211" s="70"/>
      <c r="JO211" s="70"/>
      <c r="JP211" s="70"/>
      <c r="JQ211" s="70"/>
      <c r="JR211" s="70"/>
      <c r="JS211" s="70"/>
      <c r="JT211" s="70"/>
      <c r="JU211" s="70"/>
      <c r="JV211" s="70"/>
      <c r="JW211" s="70"/>
      <c r="JX211" s="70"/>
      <c r="JY211" s="70"/>
      <c r="JZ211" s="70"/>
      <c r="KA211" s="70"/>
      <c r="KB211" s="70"/>
      <c r="KC211" s="70"/>
      <c r="KD211" s="70"/>
      <c r="KE211" s="70"/>
      <c r="KF211" s="70"/>
      <c r="KG211" s="70"/>
      <c r="KH211" s="70"/>
      <c r="KI211" s="70"/>
      <c r="KJ211" s="70"/>
      <c r="KK211" s="70"/>
      <c r="KL211" s="43"/>
      <c r="KM211" s="43"/>
      <c r="KN211" s="43"/>
      <c r="KO211" s="43"/>
      <c r="KP211" s="43"/>
      <c r="KQ211" s="43"/>
      <c r="KR211" s="43"/>
      <c r="KS211" s="43"/>
      <c r="KT211" s="43"/>
      <c r="KU211" s="43"/>
      <c r="KV211" s="43"/>
      <c r="KW211" s="43"/>
      <c r="KX211" s="43"/>
      <c r="KY211" s="43"/>
      <c r="KZ211" s="43"/>
      <c r="LA211" s="64"/>
      <c r="LB211" s="65"/>
      <c r="LC211" s="65"/>
      <c r="LD211" s="66"/>
      <c r="LE211" s="67"/>
      <c r="LF211" s="68"/>
      <c r="LG211" s="67"/>
      <c r="LH211" s="69"/>
      <c r="LI211" s="69"/>
      <c r="LJ211" s="70"/>
      <c r="LK211" s="70"/>
      <c r="LL211" s="70"/>
      <c r="LM211" s="70"/>
      <c r="LN211" s="70"/>
      <c r="LO211" s="70"/>
      <c r="LP211" s="70"/>
      <c r="LQ211" s="70"/>
      <c r="LR211" s="70"/>
      <c r="LS211" s="70"/>
      <c r="LT211" s="70"/>
      <c r="LU211" s="70"/>
      <c r="LV211" s="70"/>
      <c r="LW211" s="70"/>
      <c r="LX211" s="70"/>
      <c r="LY211" s="70"/>
      <c r="LZ211" s="70"/>
      <c r="MA211" s="70"/>
      <c r="MB211" s="70"/>
      <c r="MC211" s="70"/>
      <c r="MD211" s="70"/>
      <c r="ME211" s="70"/>
      <c r="MF211" s="70"/>
      <c r="MG211" s="70"/>
      <c r="MH211" s="70"/>
      <c r="MI211" s="70"/>
      <c r="MJ211" s="70"/>
      <c r="MK211" s="70"/>
      <c r="ML211" s="43"/>
      <c r="MM211" s="43"/>
      <c r="MN211" s="43"/>
      <c r="MO211" s="43"/>
      <c r="MP211" s="43"/>
      <c r="MQ211" s="43"/>
      <c r="MR211" s="43"/>
      <c r="MS211" s="43"/>
      <c r="MT211" s="43"/>
      <c r="MU211" s="43"/>
      <c r="MV211" s="43"/>
      <c r="MW211" s="43"/>
      <c r="MX211" s="43"/>
      <c r="MY211" s="43"/>
      <c r="MZ211" s="43"/>
      <c r="NA211" s="64"/>
      <c r="NB211" s="65"/>
      <c r="NC211" s="65"/>
      <c r="ND211" s="66"/>
      <c r="NE211" s="67"/>
      <c r="NF211" s="68"/>
      <c r="NG211" s="67"/>
      <c r="NH211" s="69"/>
      <c r="NI211" s="69"/>
      <c r="NJ211" s="70"/>
      <c r="NK211" s="70"/>
      <c r="NL211" s="70"/>
      <c r="NM211" s="70"/>
      <c r="NN211" s="70"/>
      <c r="NO211" s="70"/>
      <c r="NP211" s="70"/>
      <c r="NQ211" s="70"/>
      <c r="NR211" s="70"/>
      <c r="NS211" s="70"/>
      <c r="NT211" s="70"/>
      <c r="NU211" s="70"/>
      <c r="NV211" s="70"/>
      <c r="NW211" s="70"/>
      <c r="NX211" s="70"/>
      <c r="NY211" s="70"/>
      <c r="NZ211" s="70"/>
      <c r="OA211" s="70"/>
      <c r="OB211" s="70"/>
      <c r="OC211" s="70"/>
      <c r="OD211" s="70"/>
      <c r="OE211" s="70"/>
      <c r="OF211" s="70"/>
      <c r="OG211" s="70"/>
      <c r="OH211" s="70"/>
      <c r="OI211" s="70"/>
      <c r="OJ211" s="70"/>
      <c r="OK211" s="70"/>
      <c r="OL211" s="43"/>
      <c r="OM211" s="43"/>
      <c r="ON211" s="43"/>
      <c r="OO211" s="43"/>
      <c r="OP211" s="43"/>
      <c r="OQ211" s="43"/>
      <c r="OR211" s="43"/>
      <c r="OS211" s="43"/>
      <c r="OT211" s="43"/>
      <c r="OU211" s="43"/>
      <c r="OV211" s="43"/>
      <c r="OW211" s="43"/>
      <c r="OX211" s="43"/>
      <c r="OY211" s="43"/>
      <c r="OZ211" s="43"/>
      <c r="PA211" s="64"/>
      <c r="PB211" s="65"/>
      <c r="PC211" s="65"/>
      <c r="PD211" s="66"/>
      <c r="PE211" s="67"/>
      <c r="PF211" s="68"/>
      <c r="PG211" s="67"/>
      <c r="PH211" s="69"/>
      <c r="PI211" s="69"/>
      <c r="PJ211" s="70"/>
      <c r="PK211" s="70"/>
      <c r="PL211" s="70"/>
      <c r="PM211" s="70"/>
      <c r="PN211" s="70"/>
      <c r="PO211" s="70"/>
      <c r="PP211" s="70"/>
      <c r="PQ211" s="70"/>
      <c r="PR211" s="70"/>
      <c r="PS211" s="70"/>
      <c r="PT211" s="70"/>
      <c r="PU211" s="70"/>
      <c r="PV211" s="70"/>
      <c r="PW211" s="70"/>
      <c r="PX211" s="70"/>
      <c r="PY211" s="70"/>
      <c r="PZ211" s="70"/>
      <c r="QA211" s="70"/>
      <c r="QB211" s="70"/>
      <c r="QC211" s="70"/>
      <c r="QD211" s="70"/>
      <c r="QE211" s="70"/>
      <c r="QF211" s="70"/>
      <c r="QG211" s="70"/>
      <c r="QH211" s="70"/>
      <c r="QI211" s="70"/>
      <c r="QJ211" s="70"/>
      <c r="QK211" s="70"/>
      <c r="QL211" s="43"/>
      <c r="QM211" s="43"/>
      <c r="QN211" s="43"/>
      <c r="QO211" s="43"/>
      <c r="QP211" s="43"/>
      <c r="QQ211" s="43"/>
      <c r="QR211" s="43"/>
      <c r="QS211" s="43"/>
      <c r="QT211" s="43"/>
      <c r="QU211" s="43"/>
      <c r="QV211" s="43"/>
      <c r="QW211" s="43"/>
      <c r="QX211" s="43"/>
      <c r="QY211" s="43"/>
      <c r="QZ211" s="43"/>
      <c r="RA211" s="64"/>
      <c r="RB211" s="65"/>
      <c r="RC211" s="65"/>
      <c r="RD211" s="66"/>
      <c r="RE211" s="67"/>
      <c r="RF211" s="68"/>
      <c r="RG211" s="67"/>
      <c r="RH211" s="69"/>
      <c r="RI211" s="69"/>
      <c r="RJ211" s="70"/>
      <c r="RK211" s="70"/>
      <c r="RL211" s="70"/>
      <c r="RM211" s="70"/>
      <c r="RN211" s="70"/>
      <c r="RO211" s="70"/>
      <c r="RP211" s="70"/>
      <c r="RQ211" s="70"/>
      <c r="RR211" s="70"/>
      <c r="RS211" s="70"/>
      <c r="RT211" s="70"/>
      <c r="RU211" s="70"/>
      <c r="RV211" s="70"/>
      <c r="RW211" s="70"/>
      <c r="RX211" s="70"/>
      <c r="RY211" s="70"/>
      <c r="RZ211" s="70"/>
      <c r="SA211" s="70"/>
      <c r="SB211" s="70"/>
      <c r="SC211" s="70"/>
      <c r="SD211" s="70"/>
      <c r="SE211" s="70"/>
      <c r="SF211" s="70"/>
      <c r="SG211" s="70"/>
      <c r="SH211" s="70"/>
      <c r="SI211" s="70"/>
      <c r="SJ211" s="70"/>
      <c r="SK211" s="70"/>
      <c r="SL211" s="43"/>
      <c r="SM211" s="43"/>
      <c r="SN211" s="43"/>
      <c r="SO211" s="43"/>
      <c r="SP211" s="43"/>
      <c r="SQ211" s="43"/>
      <c r="SR211" s="43"/>
      <c r="SS211" s="43"/>
      <c r="ST211" s="43"/>
      <c r="SU211" s="43"/>
      <c r="SV211" s="43"/>
      <c r="SW211" s="43"/>
      <c r="SX211" s="43"/>
      <c r="SY211" s="43"/>
      <c r="SZ211" s="43"/>
      <c r="TA211" s="64"/>
      <c r="TB211" s="65"/>
      <c r="TC211" s="65"/>
      <c r="TD211" s="66"/>
      <c r="TE211" s="67"/>
      <c r="TF211" s="68"/>
      <c r="TG211" s="67"/>
      <c r="TH211" s="69"/>
      <c r="TI211" s="69"/>
      <c r="TJ211" s="70"/>
      <c r="TK211" s="70"/>
      <c r="TL211" s="70"/>
      <c r="TM211" s="70"/>
      <c r="TN211" s="70"/>
      <c r="TO211" s="70"/>
      <c r="TP211" s="70"/>
      <c r="TQ211" s="70"/>
      <c r="TR211" s="70"/>
      <c r="TS211" s="70"/>
      <c r="TT211" s="70"/>
      <c r="TU211" s="70"/>
      <c r="TV211" s="70"/>
      <c r="TW211" s="70"/>
      <c r="TX211" s="70"/>
      <c r="TY211" s="70"/>
      <c r="TZ211" s="70"/>
      <c r="UA211" s="70"/>
      <c r="UB211" s="70"/>
      <c r="UC211" s="70"/>
      <c r="UD211" s="70"/>
      <c r="UE211" s="70"/>
      <c r="UF211" s="70"/>
      <c r="UG211" s="70"/>
      <c r="UH211" s="70"/>
      <c r="UI211" s="70"/>
      <c r="UJ211" s="70"/>
      <c r="UK211" s="70"/>
      <c r="UL211" s="43"/>
      <c r="UM211" s="43"/>
      <c r="UN211" s="43"/>
      <c r="UO211" s="43"/>
      <c r="UP211" s="43"/>
      <c r="UQ211" s="43"/>
      <c r="UR211" s="43"/>
      <c r="US211" s="43"/>
      <c r="UT211" s="43"/>
      <c r="UU211" s="43"/>
      <c r="UV211" s="43"/>
      <c r="UW211" s="43"/>
      <c r="UX211" s="43"/>
      <c r="UY211" s="43"/>
      <c r="UZ211" s="43"/>
      <c r="VA211" s="64"/>
      <c r="VB211" s="65"/>
      <c r="VC211" s="65"/>
      <c r="VD211" s="66"/>
      <c r="VE211" s="67"/>
      <c r="VF211" s="68"/>
      <c r="VG211" s="67"/>
      <c r="VH211" s="69"/>
      <c r="VI211" s="69"/>
      <c r="VJ211" s="70"/>
      <c r="VK211" s="70"/>
      <c r="VL211" s="70"/>
      <c r="VM211" s="70"/>
      <c r="VN211" s="70"/>
      <c r="VO211" s="70"/>
      <c r="VP211" s="70"/>
      <c r="VQ211" s="70"/>
      <c r="VR211" s="70"/>
      <c r="VS211" s="70"/>
      <c r="VT211" s="70"/>
      <c r="VU211" s="70"/>
      <c r="VV211" s="70"/>
      <c r="VW211" s="70"/>
      <c r="VX211" s="70"/>
      <c r="VY211" s="70"/>
      <c r="VZ211" s="70"/>
      <c r="WA211" s="70"/>
      <c r="WB211" s="70"/>
      <c r="WC211" s="70"/>
      <c r="WD211" s="70"/>
      <c r="WE211" s="70"/>
      <c r="WF211" s="70"/>
      <c r="WG211" s="70"/>
      <c r="WH211" s="70"/>
      <c r="WI211" s="70"/>
      <c r="WJ211" s="70"/>
      <c r="WK211" s="70"/>
      <c r="WL211" s="43"/>
      <c r="WM211" s="43"/>
      <c r="WN211" s="43"/>
      <c r="WO211" s="43"/>
      <c r="WP211" s="43"/>
      <c r="WQ211" s="43"/>
      <c r="WR211" s="43"/>
      <c r="WS211" s="43"/>
      <c r="WT211" s="43"/>
      <c r="WU211" s="43"/>
      <c r="WV211" s="43"/>
      <c r="WW211" s="43"/>
      <c r="WX211" s="43"/>
      <c r="WY211" s="43"/>
      <c r="WZ211" s="43"/>
      <c r="XA211" s="64"/>
      <c r="XB211" s="65"/>
      <c r="XC211" s="65"/>
      <c r="XD211" s="66"/>
      <c r="XE211" s="67"/>
      <c r="XF211" s="68"/>
      <c r="XG211" s="67"/>
      <c r="XH211" s="69"/>
      <c r="XI211" s="69"/>
      <c r="XJ211" s="70"/>
      <c r="XK211" s="70"/>
      <c r="XL211" s="70"/>
      <c r="XM211" s="70"/>
      <c r="XN211" s="70"/>
      <c r="XO211" s="70"/>
      <c r="XP211" s="70"/>
      <c r="XQ211" s="70"/>
      <c r="XR211" s="70"/>
      <c r="XS211" s="70"/>
      <c r="XT211" s="70"/>
      <c r="XU211" s="70"/>
      <c r="XV211" s="70"/>
      <c r="XW211" s="70"/>
      <c r="XX211" s="70"/>
      <c r="XY211" s="70"/>
      <c r="XZ211" s="70"/>
      <c r="YA211" s="70"/>
      <c r="YB211" s="70"/>
      <c r="YC211" s="70"/>
      <c r="YD211" s="70"/>
      <c r="YE211" s="70"/>
      <c r="YF211" s="70"/>
      <c r="YG211" s="70"/>
      <c r="YH211" s="70"/>
      <c r="YI211" s="70"/>
      <c r="YJ211" s="70"/>
      <c r="YK211" s="70"/>
      <c r="YL211" s="43"/>
      <c r="YM211" s="43"/>
      <c r="YN211" s="43"/>
      <c r="YO211" s="43"/>
      <c r="YP211" s="43"/>
      <c r="YQ211" s="43"/>
      <c r="YR211" s="43"/>
      <c r="YS211" s="43"/>
      <c r="YT211" s="43"/>
      <c r="YU211" s="43"/>
      <c r="YV211" s="43"/>
      <c r="YW211" s="43"/>
      <c r="YX211" s="43"/>
      <c r="YY211" s="43"/>
      <c r="YZ211" s="43"/>
      <c r="ZA211" s="64"/>
      <c r="ZB211" s="65"/>
      <c r="ZC211" s="65"/>
      <c r="ZD211" s="66"/>
      <c r="ZE211" s="67"/>
      <c r="ZF211" s="68"/>
      <c r="ZG211" s="67"/>
      <c r="ZH211" s="69"/>
      <c r="ZI211" s="69"/>
      <c r="ZJ211" s="70"/>
      <c r="ZK211" s="70"/>
      <c r="ZL211" s="70"/>
      <c r="ZM211" s="70"/>
      <c r="ZN211" s="70"/>
      <c r="ZO211" s="70"/>
      <c r="ZP211" s="70"/>
      <c r="ZQ211" s="70"/>
      <c r="ZR211" s="70"/>
      <c r="ZS211" s="70"/>
      <c r="ZT211" s="70"/>
      <c r="ZU211" s="70"/>
      <c r="ZV211" s="70"/>
      <c r="ZW211" s="70"/>
      <c r="ZX211" s="70"/>
      <c r="ZY211" s="70"/>
      <c r="ZZ211" s="70"/>
      <c r="AAA211" s="70"/>
      <c r="AAB211" s="70"/>
      <c r="AAC211" s="70"/>
      <c r="AAD211" s="70"/>
      <c r="AAE211" s="70"/>
      <c r="AAF211" s="70"/>
      <c r="AAG211" s="70"/>
      <c r="AAH211" s="70"/>
      <c r="AAI211" s="70"/>
      <c r="AAJ211" s="70"/>
      <c r="AAK211" s="70"/>
      <c r="AAL211" s="43"/>
      <c r="AAM211" s="43"/>
      <c r="AAN211" s="43"/>
      <c r="AAO211" s="43"/>
      <c r="AAP211" s="43"/>
      <c r="AAQ211" s="43"/>
      <c r="AAR211" s="43"/>
      <c r="AAS211" s="43"/>
      <c r="AAT211" s="43"/>
      <c r="AAU211" s="43"/>
      <c r="AAV211" s="43"/>
      <c r="AAW211" s="43"/>
      <c r="AAX211" s="43"/>
      <c r="AAY211" s="43"/>
      <c r="AAZ211" s="43"/>
      <c r="ABA211" s="64"/>
      <c r="ABB211" s="65"/>
      <c r="ABC211" s="65"/>
      <c r="ABD211" s="66"/>
      <c r="ABE211" s="67"/>
      <c r="ABF211" s="68"/>
      <c r="ABG211" s="67"/>
      <c r="ABH211" s="69"/>
      <c r="ABI211" s="69"/>
      <c r="ABJ211" s="70"/>
      <c r="ABK211" s="70"/>
      <c r="ABL211" s="70"/>
      <c r="ABM211" s="70"/>
      <c r="ABN211" s="70"/>
      <c r="ABO211" s="70"/>
      <c r="ABP211" s="70"/>
      <c r="ABQ211" s="70"/>
      <c r="ABR211" s="70"/>
      <c r="ABS211" s="70"/>
      <c r="ABT211" s="70"/>
      <c r="ABU211" s="70"/>
      <c r="ABV211" s="70"/>
      <c r="ABW211" s="70"/>
      <c r="ABX211" s="70"/>
      <c r="ABY211" s="70"/>
      <c r="ABZ211" s="70"/>
      <c r="ACA211" s="70"/>
      <c r="ACB211" s="70"/>
      <c r="ACC211" s="70"/>
      <c r="ACD211" s="70"/>
      <c r="ACE211" s="70"/>
      <c r="ACF211" s="70"/>
      <c r="ACG211" s="70"/>
      <c r="ACH211" s="70"/>
      <c r="ACI211" s="70"/>
      <c r="ACJ211" s="70"/>
      <c r="ACK211" s="70"/>
      <c r="ACL211" s="43"/>
      <c r="ACM211" s="43"/>
      <c r="ACN211" s="43"/>
      <c r="ACO211" s="43"/>
      <c r="ACP211" s="43"/>
      <c r="ACQ211" s="43"/>
      <c r="ACR211" s="43"/>
      <c r="ACS211" s="43"/>
      <c r="ACT211" s="43"/>
      <c r="ACU211" s="43"/>
      <c r="ACV211" s="43"/>
      <c r="ACW211" s="43"/>
      <c r="ACX211" s="43"/>
      <c r="ACY211" s="43"/>
      <c r="ACZ211" s="43"/>
      <c r="ADA211" s="64"/>
      <c r="ADB211" s="65"/>
      <c r="ADC211" s="65"/>
      <c r="ADD211" s="66"/>
      <c r="ADE211" s="67"/>
      <c r="ADF211" s="68"/>
      <c r="ADG211" s="67"/>
      <c r="ADH211" s="69"/>
      <c r="ADI211" s="69"/>
      <c r="ADJ211" s="70"/>
      <c r="ADK211" s="70"/>
      <c r="ADL211" s="70"/>
      <c r="ADM211" s="70"/>
      <c r="ADN211" s="70"/>
      <c r="ADO211" s="70"/>
      <c r="ADP211" s="70"/>
      <c r="ADQ211" s="70"/>
      <c r="ADR211" s="70"/>
      <c r="ADS211" s="70"/>
      <c r="ADT211" s="70"/>
      <c r="ADU211" s="70"/>
      <c r="ADV211" s="70"/>
      <c r="ADW211" s="70"/>
      <c r="ADX211" s="70"/>
      <c r="ADY211" s="70"/>
      <c r="ADZ211" s="70"/>
      <c r="AEA211" s="70"/>
      <c r="AEB211" s="70"/>
      <c r="AEC211" s="70"/>
      <c r="AED211" s="70"/>
      <c r="AEE211" s="70"/>
      <c r="AEF211" s="70"/>
      <c r="AEG211" s="70"/>
      <c r="AEH211" s="70"/>
      <c r="AEI211" s="70"/>
      <c r="AEJ211" s="70"/>
      <c r="AEK211" s="70"/>
      <c r="AEL211" s="43"/>
      <c r="AEM211" s="43"/>
      <c r="AEN211" s="43"/>
      <c r="AEO211" s="43"/>
      <c r="AEP211" s="43"/>
      <c r="AEQ211" s="43"/>
      <c r="AER211" s="43"/>
      <c r="AES211" s="43"/>
      <c r="AET211" s="43"/>
      <c r="AEU211" s="43"/>
      <c r="AEV211" s="43"/>
      <c r="AEW211" s="43"/>
      <c r="AEX211" s="43"/>
      <c r="AEY211" s="43"/>
      <c r="AEZ211" s="43"/>
      <c r="AFA211" s="64"/>
      <c r="AFB211" s="65"/>
      <c r="AFC211" s="65"/>
      <c r="AFD211" s="66"/>
      <c r="AFE211" s="67"/>
      <c r="AFF211" s="68"/>
      <c r="AFG211" s="67"/>
      <c r="AFH211" s="69"/>
      <c r="AFI211" s="69"/>
      <c r="AFJ211" s="70"/>
      <c r="AFK211" s="70"/>
      <c r="AFL211" s="70"/>
      <c r="AFM211" s="70"/>
      <c r="AFN211" s="70"/>
      <c r="AFO211" s="70"/>
      <c r="AFP211" s="70"/>
      <c r="AFQ211" s="70"/>
      <c r="AFR211" s="70"/>
      <c r="AFS211" s="70"/>
      <c r="AFT211" s="70"/>
      <c r="AFU211" s="70"/>
      <c r="AFV211" s="70"/>
      <c r="AFW211" s="70"/>
      <c r="AFX211" s="70"/>
      <c r="AFY211" s="70"/>
      <c r="AFZ211" s="70"/>
      <c r="AGA211" s="70"/>
      <c r="AGB211" s="70"/>
      <c r="AGC211" s="70"/>
      <c r="AGD211" s="70"/>
      <c r="AGE211" s="70"/>
      <c r="AGF211" s="70"/>
      <c r="AGG211" s="70"/>
      <c r="AGH211" s="70"/>
      <c r="AGI211" s="70"/>
      <c r="AGJ211" s="70"/>
      <c r="AGK211" s="70"/>
      <c r="AGL211" s="43"/>
      <c r="AGM211" s="43"/>
      <c r="AGN211" s="43"/>
      <c r="AGO211" s="43"/>
      <c r="AGP211" s="43"/>
      <c r="AGQ211" s="43"/>
      <c r="AGR211" s="43"/>
      <c r="AGS211" s="43"/>
      <c r="AGT211" s="43"/>
      <c r="AGU211" s="43"/>
      <c r="AGV211" s="43"/>
      <c r="AGW211" s="43"/>
      <c r="AGX211" s="43"/>
      <c r="AGY211" s="43"/>
      <c r="AGZ211" s="43"/>
      <c r="AHA211" s="64"/>
      <c r="AHB211" s="65"/>
      <c r="AHC211" s="65"/>
      <c r="AHD211" s="66"/>
      <c r="AHE211" s="67"/>
      <c r="AHF211" s="68"/>
      <c r="AHG211" s="67"/>
      <c r="AHH211" s="69"/>
      <c r="AHI211" s="69"/>
      <c r="AHJ211" s="70"/>
      <c r="AHK211" s="70"/>
      <c r="AHL211" s="70"/>
      <c r="AHM211" s="70"/>
      <c r="AHN211" s="70"/>
      <c r="AHO211" s="70"/>
      <c r="AHP211" s="70"/>
      <c r="AHQ211" s="70"/>
      <c r="AHR211" s="70"/>
      <c r="AHS211" s="70"/>
      <c r="AHT211" s="70"/>
      <c r="AHU211" s="70"/>
      <c r="AHV211" s="70"/>
      <c r="AHW211" s="70"/>
      <c r="AHX211" s="70"/>
      <c r="AHY211" s="70"/>
      <c r="AHZ211" s="70"/>
      <c r="AIA211" s="70"/>
      <c r="AIB211" s="70"/>
      <c r="AIC211" s="70"/>
      <c r="AID211" s="70"/>
      <c r="AIE211" s="70"/>
      <c r="AIF211" s="70"/>
      <c r="AIG211" s="70"/>
      <c r="AIH211" s="70"/>
      <c r="AII211" s="70"/>
      <c r="AIJ211" s="70"/>
      <c r="AIK211" s="70"/>
      <c r="AIL211" s="43"/>
      <c r="AIM211" s="43"/>
      <c r="AIN211" s="43"/>
      <c r="AIO211" s="43"/>
      <c r="AIP211" s="43"/>
      <c r="AIQ211" s="43"/>
      <c r="AIR211" s="43"/>
      <c r="AIS211" s="43"/>
      <c r="AIT211" s="43"/>
      <c r="AIU211" s="43"/>
      <c r="AIV211" s="43"/>
      <c r="AIW211" s="43"/>
      <c r="AIX211" s="43"/>
      <c r="AIY211" s="43"/>
      <c r="AIZ211" s="43"/>
      <c r="AJA211" s="64"/>
      <c r="AJB211" s="65"/>
      <c r="AJC211" s="65"/>
      <c r="AJD211" s="66"/>
      <c r="AJE211" s="67"/>
      <c r="AJF211" s="68"/>
      <c r="AJG211" s="67"/>
      <c r="AJH211" s="69"/>
      <c r="AJI211" s="69"/>
      <c r="AJJ211" s="70"/>
      <c r="AJK211" s="70"/>
      <c r="AJL211" s="70"/>
      <c r="AJM211" s="70"/>
      <c r="AJN211" s="70"/>
      <c r="AJO211" s="70"/>
      <c r="AJP211" s="70"/>
      <c r="AJQ211" s="70"/>
      <c r="AJR211" s="70"/>
      <c r="AJS211" s="70"/>
      <c r="AJT211" s="70"/>
      <c r="AJU211" s="70"/>
      <c r="AJV211" s="70"/>
      <c r="AJW211" s="70"/>
      <c r="AJX211" s="70"/>
      <c r="AJY211" s="70"/>
      <c r="AJZ211" s="70"/>
      <c r="AKA211" s="70"/>
      <c r="AKB211" s="70"/>
      <c r="AKC211" s="70"/>
      <c r="AKD211" s="70"/>
      <c r="AKE211" s="70"/>
      <c r="AKF211" s="70"/>
      <c r="AKG211" s="70"/>
      <c r="AKH211" s="70"/>
      <c r="AKI211" s="70"/>
      <c r="AKJ211" s="70"/>
      <c r="AKK211" s="70"/>
      <c r="AKL211" s="43"/>
      <c r="AKM211" s="43"/>
      <c r="AKN211" s="43"/>
      <c r="AKO211" s="43"/>
      <c r="AKP211" s="43"/>
      <c r="AKQ211" s="43"/>
      <c r="AKR211" s="43"/>
      <c r="AKS211" s="43"/>
      <c r="AKT211" s="43"/>
      <c r="AKU211" s="43"/>
      <c r="AKV211" s="43"/>
      <c r="AKW211" s="43"/>
      <c r="AKX211" s="43"/>
      <c r="AKY211" s="43"/>
      <c r="AKZ211" s="43"/>
      <c r="ALA211" s="64"/>
      <c r="ALB211" s="65"/>
      <c r="ALC211" s="65"/>
      <c r="ALD211" s="66"/>
      <c r="ALE211" s="67"/>
      <c r="ALF211" s="68"/>
      <c r="ALG211" s="67"/>
      <c r="ALH211" s="69"/>
      <c r="ALI211" s="69"/>
      <c r="ALJ211" s="70"/>
      <c r="ALK211" s="70"/>
      <c r="ALL211" s="70"/>
      <c r="ALM211" s="70"/>
      <c r="ALN211" s="70"/>
      <c r="ALO211" s="70"/>
      <c r="ALP211" s="70"/>
      <c r="ALQ211" s="70"/>
      <c r="ALR211" s="70"/>
      <c r="ALS211" s="70"/>
      <c r="ALT211" s="70"/>
      <c r="ALU211" s="70"/>
      <c r="ALV211" s="70"/>
      <c r="ALW211" s="70"/>
      <c r="ALX211" s="70"/>
      <c r="ALY211" s="70"/>
      <c r="ALZ211" s="70"/>
      <c r="AMA211" s="70"/>
      <c r="AMB211" s="70"/>
      <c r="AMC211" s="70"/>
      <c r="AMD211" s="70"/>
      <c r="AME211" s="70"/>
      <c r="AMF211" s="70"/>
      <c r="AMG211" s="70"/>
      <c r="AMH211" s="70"/>
      <c r="AMI211" s="70"/>
      <c r="AMJ211" s="70"/>
      <c r="AMK211" s="70"/>
      <c r="AML211" s="43"/>
      <c r="AMM211" s="43"/>
      <c r="AMN211" s="43"/>
      <c r="AMO211" s="43"/>
      <c r="AMP211" s="43"/>
      <c r="AMQ211" s="43"/>
      <c r="AMR211" s="43"/>
      <c r="AMS211" s="43"/>
      <c r="AMT211" s="43"/>
      <c r="AMU211" s="43"/>
      <c r="AMV211" s="43"/>
      <c r="AMW211" s="43"/>
      <c r="AMX211" s="43"/>
      <c r="AMY211" s="43"/>
      <c r="AMZ211" s="43"/>
      <c r="ANA211" s="64"/>
      <c r="ANB211" s="65"/>
      <c r="ANC211" s="65"/>
      <c r="AND211" s="66"/>
      <c r="ANE211" s="67"/>
      <c r="ANF211" s="68"/>
      <c r="ANG211" s="67"/>
      <c r="ANH211" s="69"/>
      <c r="ANI211" s="69"/>
      <c r="ANJ211" s="70"/>
      <c r="ANK211" s="70"/>
      <c r="ANL211" s="70"/>
      <c r="ANM211" s="70"/>
      <c r="ANN211" s="70"/>
      <c r="ANO211" s="70"/>
      <c r="ANP211" s="70"/>
      <c r="ANQ211" s="70"/>
      <c r="ANR211" s="70"/>
      <c r="ANS211" s="70"/>
      <c r="ANT211" s="70"/>
      <c r="ANU211" s="70"/>
      <c r="ANV211" s="70"/>
      <c r="ANW211" s="70"/>
      <c r="ANX211" s="70"/>
      <c r="ANY211" s="70"/>
      <c r="ANZ211" s="70"/>
      <c r="AOA211" s="70"/>
      <c r="AOB211" s="70"/>
      <c r="AOC211" s="70"/>
      <c r="AOD211" s="70"/>
      <c r="AOE211" s="70"/>
      <c r="AOF211" s="70"/>
      <c r="AOG211" s="70"/>
      <c r="AOH211" s="70"/>
      <c r="AOI211" s="70"/>
      <c r="AOJ211" s="70"/>
      <c r="AOK211" s="70"/>
      <c r="AOL211" s="43"/>
      <c r="AOM211" s="43"/>
      <c r="AON211" s="43"/>
      <c r="AOO211" s="43"/>
      <c r="AOP211" s="43"/>
      <c r="AOQ211" s="43"/>
      <c r="AOR211" s="43"/>
      <c r="AOS211" s="43"/>
      <c r="AOT211" s="43"/>
      <c r="AOU211" s="43"/>
      <c r="AOV211" s="43"/>
      <c r="AOW211" s="43"/>
      <c r="AOX211" s="43"/>
      <c r="AOY211" s="43"/>
      <c r="AOZ211" s="43"/>
      <c r="APA211" s="64"/>
      <c r="APB211" s="65"/>
      <c r="APC211" s="65"/>
      <c r="APD211" s="66"/>
      <c r="APE211" s="67"/>
      <c r="APF211" s="68"/>
      <c r="APG211" s="67"/>
      <c r="APH211" s="69"/>
      <c r="API211" s="69"/>
      <c r="APJ211" s="70"/>
      <c r="APK211" s="70"/>
      <c r="APL211" s="70"/>
      <c r="APM211" s="70"/>
      <c r="APN211" s="70"/>
      <c r="APO211" s="70"/>
      <c r="APP211" s="70"/>
      <c r="APQ211" s="70"/>
      <c r="APR211" s="70"/>
      <c r="APS211" s="70"/>
      <c r="APT211" s="70"/>
      <c r="APU211" s="70"/>
      <c r="APV211" s="70"/>
      <c r="APW211" s="70"/>
      <c r="APX211" s="70"/>
      <c r="APY211" s="70"/>
      <c r="APZ211" s="70"/>
      <c r="AQA211" s="70"/>
      <c r="AQB211" s="70"/>
      <c r="AQC211" s="70"/>
      <c r="AQD211" s="70"/>
      <c r="AQE211" s="70"/>
      <c r="AQF211" s="70"/>
      <c r="AQG211" s="70"/>
      <c r="AQH211" s="70"/>
      <c r="AQI211" s="70"/>
      <c r="AQJ211" s="70"/>
      <c r="AQK211" s="70"/>
      <c r="AQL211" s="43"/>
      <c r="AQM211" s="43"/>
      <c r="AQN211" s="43"/>
      <c r="AQO211" s="43"/>
      <c r="AQP211" s="43"/>
      <c r="AQQ211" s="43"/>
      <c r="AQR211" s="43"/>
      <c r="AQS211" s="43"/>
      <c r="AQT211" s="43"/>
      <c r="AQU211" s="43"/>
      <c r="AQV211" s="43"/>
      <c r="AQW211" s="43"/>
      <c r="AQX211" s="43"/>
      <c r="AQY211" s="43"/>
      <c r="AQZ211" s="43"/>
      <c r="ARA211" s="64"/>
      <c r="ARB211" s="65"/>
      <c r="ARC211" s="65"/>
      <c r="ARD211" s="66"/>
      <c r="ARE211" s="67"/>
      <c r="ARF211" s="68"/>
      <c r="ARG211" s="67"/>
      <c r="ARH211" s="69"/>
      <c r="ARI211" s="69"/>
      <c r="ARJ211" s="70"/>
      <c r="ARK211" s="70"/>
      <c r="ARL211" s="70"/>
      <c r="ARM211" s="70"/>
      <c r="ARN211" s="70"/>
      <c r="ARO211" s="70"/>
      <c r="ARP211" s="70"/>
      <c r="ARQ211" s="70"/>
      <c r="ARR211" s="70"/>
      <c r="ARS211" s="70"/>
      <c r="ART211" s="70"/>
      <c r="ARU211" s="70"/>
      <c r="ARV211" s="70"/>
      <c r="ARW211" s="70"/>
      <c r="ARX211" s="70"/>
      <c r="ARY211" s="70"/>
      <c r="ARZ211" s="70"/>
      <c r="ASA211" s="70"/>
      <c r="ASB211" s="70"/>
      <c r="ASC211" s="70"/>
      <c r="ASD211" s="70"/>
      <c r="ASE211" s="70"/>
      <c r="ASF211" s="70"/>
      <c r="ASG211" s="70"/>
      <c r="ASH211" s="70"/>
      <c r="ASI211" s="70"/>
      <c r="ASJ211" s="70"/>
      <c r="ASK211" s="70"/>
      <c r="ASL211" s="43"/>
      <c r="ASM211" s="43"/>
      <c r="ASN211" s="43"/>
      <c r="ASO211" s="43"/>
      <c r="ASP211" s="43"/>
      <c r="ASQ211" s="43"/>
      <c r="ASR211" s="43"/>
      <c r="ASS211" s="43"/>
      <c r="AST211" s="43"/>
      <c r="ASU211" s="43"/>
      <c r="ASV211" s="43"/>
      <c r="ASW211" s="43"/>
      <c r="ASX211" s="43"/>
      <c r="ASY211" s="43"/>
      <c r="ASZ211" s="43"/>
      <c r="ATA211" s="64"/>
      <c r="ATB211" s="65"/>
      <c r="ATC211" s="65"/>
      <c r="ATD211" s="66"/>
      <c r="ATE211" s="67"/>
      <c r="ATF211" s="68"/>
      <c r="ATG211" s="67"/>
      <c r="ATH211" s="69"/>
      <c r="ATI211" s="69"/>
      <c r="ATJ211" s="70"/>
      <c r="ATK211" s="70"/>
      <c r="ATL211" s="70"/>
      <c r="ATM211" s="70"/>
      <c r="ATN211" s="70"/>
      <c r="ATO211" s="70"/>
      <c r="ATP211" s="70"/>
      <c r="ATQ211" s="70"/>
      <c r="ATR211" s="70"/>
      <c r="ATS211" s="70"/>
      <c r="ATT211" s="70"/>
      <c r="ATU211" s="70"/>
      <c r="ATV211" s="70"/>
      <c r="ATW211" s="70"/>
      <c r="ATX211" s="70"/>
      <c r="ATY211" s="70"/>
      <c r="ATZ211" s="70"/>
      <c r="AUA211" s="70"/>
      <c r="AUB211" s="70"/>
      <c r="AUC211" s="70"/>
      <c r="AUD211" s="70"/>
      <c r="AUE211" s="70"/>
      <c r="AUF211" s="70"/>
      <c r="AUG211" s="70"/>
      <c r="AUH211" s="70"/>
      <c r="AUI211" s="70"/>
      <c r="AUJ211" s="70"/>
      <c r="AUK211" s="70"/>
      <c r="AUL211" s="43"/>
      <c r="AUM211" s="43"/>
      <c r="AUN211" s="43"/>
      <c r="AUO211" s="43"/>
      <c r="AUP211" s="43"/>
      <c r="AUQ211" s="43"/>
      <c r="AUR211" s="43"/>
      <c r="AUS211" s="43"/>
      <c r="AUT211" s="43"/>
      <c r="AUU211" s="43"/>
      <c r="AUV211" s="43"/>
      <c r="AUW211" s="43"/>
      <c r="AUX211" s="43"/>
      <c r="AUY211" s="43"/>
      <c r="AUZ211" s="43"/>
      <c r="AVA211" s="64"/>
      <c r="AVB211" s="65"/>
      <c r="AVC211" s="65"/>
      <c r="AVD211" s="66"/>
      <c r="AVE211" s="67"/>
      <c r="AVF211" s="68"/>
      <c r="AVG211" s="67"/>
      <c r="AVH211" s="69"/>
      <c r="AVI211" s="69"/>
      <c r="AVJ211" s="70"/>
      <c r="AVK211" s="70"/>
      <c r="AVL211" s="70"/>
      <c r="AVM211" s="70"/>
      <c r="AVN211" s="70"/>
      <c r="AVO211" s="70"/>
      <c r="AVP211" s="70"/>
      <c r="AVQ211" s="70"/>
      <c r="AVR211" s="70"/>
      <c r="AVS211" s="70"/>
      <c r="AVT211" s="70"/>
      <c r="AVU211" s="70"/>
      <c r="AVV211" s="70"/>
      <c r="AVW211" s="70"/>
      <c r="AVX211" s="70"/>
      <c r="AVY211" s="70"/>
      <c r="AVZ211" s="70"/>
      <c r="AWA211" s="70"/>
      <c r="AWB211" s="70"/>
      <c r="AWC211" s="70"/>
      <c r="AWD211" s="70"/>
      <c r="AWE211" s="70"/>
      <c r="AWF211" s="70"/>
      <c r="AWG211" s="70"/>
      <c r="AWH211" s="70"/>
      <c r="AWI211" s="70"/>
      <c r="AWJ211" s="70"/>
      <c r="AWK211" s="70"/>
      <c r="AWL211" s="43"/>
      <c r="AWM211" s="43"/>
      <c r="AWN211" s="43"/>
      <c r="AWO211" s="43"/>
      <c r="AWP211" s="43"/>
      <c r="AWQ211" s="43"/>
      <c r="AWR211" s="43"/>
      <c r="AWS211" s="43"/>
      <c r="AWT211" s="43"/>
      <c r="AWU211" s="43"/>
      <c r="AWV211" s="43"/>
      <c r="AWW211" s="43"/>
      <c r="AWX211" s="43"/>
      <c r="AWY211" s="43"/>
      <c r="AWZ211" s="43"/>
      <c r="AXA211" s="64"/>
      <c r="AXB211" s="65"/>
      <c r="AXC211" s="65"/>
      <c r="AXD211" s="66"/>
      <c r="AXE211" s="67"/>
      <c r="AXF211" s="68"/>
      <c r="AXG211" s="67"/>
      <c r="AXH211" s="69"/>
      <c r="AXI211" s="69"/>
      <c r="AXJ211" s="70"/>
      <c r="AXK211" s="70"/>
      <c r="AXL211" s="70"/>
      <c r="AXM211" s="70"/>
      <c r="AXN211" s="70"/>
      <c r="AXO211" s="70"/>
      <c r="AXP211" s="70"/>
      <c r="AXQ211" s="70"/>
      <c r="AXR211" s="70"/>
      <c r="AXS211" s="70"/>
      <c r="AXT211" s="70"/>
      <c r="AXU211" s="70"/>
      <c r="AXV211" s="70"/>
      <c r="AXW211" s="70"/>
      <c r="AXX211" s="70"/>
      <c r="AXY211" s="70"/>
      <c r="AXZ211" s="70"/>
      <c r="AYA211" s="70"/>
      <c r="AYB211" s="70"/>
      <c r="AYC211" s="70"/>
      <c r="AYD211" s="70"/>
      <c r="AYE211" s="70"/>
      <c r="AYF211" s="70"/>
      <c r="AYG211" s="70"/>
      <c r="AYH211" s="70"/>
      <c r="AYI211" s="70"/>
      <c r="AYJ211" s="70"/>
      <c r="AYK211" s="70"/>
      <c r="AYL211" s="43"/>
      <c r="AYM211" s="43"/>
      <c r="AYN211" s="43"/>
      <c r="AYO211" s="43"/>
      <c r="AYP211" s="43"/>
      <c r="AYQ211" s="43"/>
      <c r="AYR211" s="43"/>
      <c r="AYS211" s="43"/>
      <c r="AYT211" s="43"/>
      <c r="AYU211" s="43"/>
      <c r="AYV211" s="43"/>
      <c r="AYW211" s="43"/>
      <c r="AYX211" s="43"/>
      <c r="AYY211" s="43"/>
      <c r="AYZ211" s="43"/>
      <c r="AZA211" s="64"/>
      <c r="AZB211" s="65"/>
      <c r="AZC211" s="65"/>
      <c r="AZD211" s="66"/>
      <c r="AZE211" s="67"/>
      <c r="AZF211" s="68"/>
      <c r="AZG211" s="67"/>
      <c r="AZH211" s="69"/>
      <c r="AZI211" s="69"/>
      <c r="AZJ211" s="70"/>
      <c r="AZK211" s="70"/>
      <c r="AZL211" s="70"/>
      <c r="AZM211" s="70"/>
      <c r="AZN211" s="70"/>
      <c r="AZO211" s="70"/>
      <c r="AZP211" s="70"/>
      <c r="AZQ211" s="70"/>
      <c r="AZR211" s="70"/>
      <c r="AZS211" s="70"/>
      <c r="AZT211" s="70"/>
      <c r="AZU211" s="70"/>
      <c r="AZV211" s="70"/>
      <c r="AZW211" s="70"/>
      <c r="AZX211" s="70"/>
      <c r="AZY211" s="70"/>
      <c r="AZZ211" s="70"/>
      <c r="BAA211" s="70"/>
      <c r="BAB211" s="70"/>
      <c r="BAC211" s="70"/>
      <c r="BAD211" s="70"/>
      <c r="BAE211" s="70"/>
      <c r="BAF211" s="70"/>
      <c r="BAG211" s="70"/>
      <c r="BAH211" s="70"/>
      <c r="BAI211" s="70"/>
      <c r="BAJ211" s="70"/>
      <c r="BAK211" s="70"/>
      <c r="BAL211" s="43"/>
      <c r="BAM211" s="43"/>
      <c r="BAN211" s="43"/>
      <c r="BAO211" s="43"/>
      <c r="BAP211" s="43"/>
      <c r="BAQ211" s="43"/>
      <c r="BAR211" s="43"/>
      <c r="BAS211" s="43"/>
      <c r="BAT211" s="43"/>
      <c r="BAU211" s="43"/>
      <c r="BAV211" s="43"/>
      <c r="BAW211" s="43"/>
      <c r="BAX211" s="43"/>
      <c r="BAY211" s="43"/>
      <c r="BAZ211" s="43"/>
      <c r="BBA211" s="64"/>
      <c r="BBB211" s="65"/>
      <c r="BBC211" s="65"/>
      <c r="BBD211" s="66"/>
      <c r="BBE211" s="67"/>
      <c r="BBF211" s="68"/>
      <c r="BBG211" s="67"/>
      <c r="BBH211" s="69"/>
      <c r="BBI211" s="69"/>
      <c r="BBJ211" s="70"/>
      <c r="BBK211" s="70"/>
      <c r="BBL211" s="70"/>
      <c r="BBM211" s="70"/>
      <c r="BBN211" s="70"/>
      <c r="BBO211" s="70"/>
      <c r="BBP211" s="70"/>
      <c r="BBQ211" s="70"/>
      <c r="BBR211" s="70"/>
      <c r="BBS211" s="70"/>
      <c r="BBT211" s="70"/>
      <c r="BBU211" s="70"/>
      <c r="BBV211" s="70"/>
      <c r="BBW211" s="70"/>
      <c r="BBX211" s="70"/>
      <c r="BBY211" s="70"/>
      <c r="BBZ211" s="70"/>
      <c r="BCA211" s="70"/>
      <c r="BCB211" s="70"/>
      <c r="BCC211" s="70"/>
      <c r="BCD211" s="70"/>
      <c r="BCE211" s="70"/>
      <c r="BCF211" s="70"/>
      <c r="BCG211" s="70"/>
      <c r="BCH211" s="70"/>
      <c r="BCI211" s="70"/>
      <c r="BCJ211" s="70"/>
      <c r="BCK211" s="70"/>
      <c r="BCL211" s="43"/>
      <c r="BCM211" s="43"/>
      <c r="BCN211" s="43"/>
      <c r="BCO211" s="43"/>
      <c r="BCP211" s="43"/>
      <c r="BCQ211" s="43"/>
      <c r="BCR211" s="43"/>
      <c r="BCS211" s="43"/>
      <c r="BCT211" s="43"/>
      <c r="BCU211" s="43"/>
      <c r="BCV211" s="43"/>
      <c r="BCW211" s="43"/>
      <c r="BCX211" s="43"/>
      <c r="BCY211" s="43"/>
      <c r="BCZ211" s="43"/>
      <c r="BDA211" s="64"/>
      <c r="BDB211" s="65"/>
      <c r="BDC211" s="65"/>
      <c r="BDD211" s="66"/>
      <c r="BDE211" s="67"/>
      <c r="BDF211" s="68"/>
      <c r="BDG211" s="67"/>
      <c r="BDH211" s="69"/>
      <c r="BDI211" s="69"/>
      <c r="BDJ211" s="70"/>
      <c r="BDK211" s="70"/>
      <c r="BDL211" s="70"/>
      <c r="BDM211" s="70"/>
      <c r="BDN211" s="70"/>
      <c r="BDO211" s="70"/>
      <c r="BDP211" s="70"/>
      <c r="BDQ211" s="70"/>
      <c r="BDR211" s="70"/>
      <c r="BDS211" s="70"/>
      <c r="BDT211" s="70"/>
      <c r="BDU211" s="70"/>
      <c r="BDV211" s="70"/>
      <c r="BDW211" s="70"/>
      <c r="BDX211" s="70"/>
      <c r="BDY211" s="70"/>
      <c r="BDZ211" s="70"/>
      <c r="BEA211" s="70"/>
      <c r="BEB211" s="70"/>
      <c r="BEC211" s="70"/>
      <c r="BED211" s="70"/>
      <c r="BEE211" s="70"/>
      <c r="BEF211" s="70"/>
      <c r="BEG211" s="70"/>
      <c r="BEH211" s="70"/>
      <c r="BEI211" s="70"/>
      <c r="BEJ211" s="70"/>
      <c r="BEK211" s="70"/>
      <c r="BEL211" s="43"/>
      <c r="BEM211" s="43"/>
      <c r="BEN211" s="43"/>
      <c r="BEO211" s="43"/>
      <c r="BEP211" s="43"/>
      <c r="BEQ211" s="43"/>
      <c r="BER211" s="43"/>
      <c r="BES211" s="43"/>
      <c r="BET211" s="43"/>
      <c r="BEU211" s="43"/>
      <c r="BEV211" s="43"/>
      <c r="BEW211" s="43"/>
      <c r="BEX211" s="43"/>
      <c r="BEY211" s="43"/>
      <c r="BEZ211" s="43"/>
      <c r="BFA211" s="64"/>
      <c r="BFB211" s="65"/>
      <c r="BFC211" s="65"/>
      <c r="BFD211" s="66"/>
      <c r="BFE211" s="67"/>
      <c r="BFF211" s="68"/>
      <c r="BFG211" s="67"/>
      <c r="BFH211" s="69"/>
      <c r="BFI211" s="69"/>
      <c r="BFJ211" s="70"/>
      <c r="BFK211" s="70"/>
      <c r="BFL211" s="70"/>
      <c r="BFM211" s="70"/>
      <c r="BFN211" s="70"/>
      <c r="BFO211" s="70"/>
      <c r="BFP211" s="70"/>
      <c r="BFQ211" s="70"/>
      <c r="BFR211" s="70"/>
      <c r="BFS211" s="70"/>
      <c r="BFT211" s="70"/>
      <c r="BFU211" s="70"/>
      <c r="BFV211" s="70"/>
      <c r="BFW211" s="70"/>
      <c r="BFX211" s="70"/>
      <c r="BFY211" s="70"/>
      <c r="BFZ211" s="70"/>
      <c r="BGA211" s="70"/>
      <c r="BGB211" s="70"/>
      <c r="BGC211" s="70"/>
      <c r="BGD211" s="70"/>
      <c r="BGE211" s="70"/>
      <c r="BGF211" s="70"/>
      <c r="BGG211" s="70"/>
      <c r="BGH211" s="70"/>
      <c r="BGI211" s="70"/>
      <c r="BGJ211" s="70"/>
      <c r="BGK211" s="70"/>
      <c r="BGL211" s="43"/>
      <c r="BGM211" s="43"/>
      <c r="BGN211" s="43"/>
      <c r="BGO211" s="43"/>
      <c r="BGP211" s="43"/>
      <c r="BGQ211" s="43"/>
      <c r="BGR211" s="43"/>
      <c r="BGS211" s="43"/>
      <c r="BGT211" s="43"/>
      <c r="BGU211" s="43"/>
      <c r="BGV211" s="43"/>
      <c r="BGW211" s="43"/>
      <c r="BGX211" s="43"/>
      <c r="BGY211" s="43"/>
      <c r="BGZ211" s="43"/>
      <c r="BHA211" s="64"/>
      <c r="BHB211" s="65"/>
      <c r="BHC211" s="65"/>
      <c r="BHD211" s="66"/>
      <c r="BHE211" s="67"/>
      <c r="BHF211" s="68"/>
      <c r="BHG211" s="67"/>
      <c r="BHH211" s="69"/>
      <c r="BHI211" s="69"/>
      <c r="BHJ211" s="70"/>
      <c r="BHK211" s="70"/>
      <c r="BHL211" s="70"/>
      <c r="BHM211" s="70"/>
      <c r="BHN211" s="70"/>
      <c r="BHO211" s="70"/>
      <c r="BHP211" s="70"/>
      <c r="BHQ211" s="70"/>
      <c r="BHR211" s="70"/>
      <c r="BHS211" s="70"/>
      <c r="BHT211" s="70"/>
      <c r="BHU211" s="70"/>
      <c r="BHV211" s="70"/>
      <c r="BHW211" s="70"/>
      <c r="BHX211" s="70"/>
      <c r="BHY211" s="70"/>
      <c r="BHZ211" s="70"/>
      <c r="BIA211" s="70"/>
      <c r="BIB211" s="70"/>
      <c r="BIC211" s="70"/>
      <c r="BID211" s="70"/>
      <c r="BIE211" s="70"/>
      <c r="BIF211" s="70"/>
      <c r="BIG211" s="70"/>
      <c r="BIH211" s="70"/>
      <c r="BII211" s="70"/>
      <c r="BIJ211" s="70"/>
      <c r="BIK211" s="70"/>
      <c r="BIL211" s="43"/>
      <c r="BIM211" s="43"/>
      <c r="BIN211" s="43"/>
      <c r="BIO211" s="43"/>
      <c r="BIP211" s="43"/>
      <c r="BIQ211" s="43"/>
      <c r="BIR211" s="43"/>
      <c r="BIS211" s="43"/>
      <c r="BIT211" s="43"/>
      <c r="BIU211" s="43"/>
      <c r="BIV211" s="43"/>
      <c r="BIW211" s="43"/>
      <c r="BIX211" s="43"/>
      <c r="BIY211" s="43"/>
      <c r="BIZ211" s="43"/>
      <c r="BJA211" s="64"/>
      <c r="BJB211" s="65"/>
      <c r="BJC211" s="65"/>
      <c r="BJD211" s="66"/>
      <c r="BJE211" s="67"/>
      <c r="BJF211" s="68"/>
      <c r="BJG211" s="67"/>
      <c r="BJH211" s="69"/>
      <c r="BJI211" s="69"/>
      <c r="BJJ211" s="70"/>
      <c r="BJK211" s="70"/>
      <c r="BJL211" s="70"/>
      <c r="BJM211" s="70"/>
      <c r="BJN211" s="70"/>
      <c r="BJO211" s="70"/>
      <c r="BJP211" s="70"/>
      <c r="BJQ211" s="70"/>
      <c r="BJR211" s="70"/>
      <c r="BJS211" s="70"/>
      <c r="BJT211" s="70"/>
      <c r="BJU211" s="70"/>
      <c r="BJV211" s="70"/>
      <c r="BJW211" s="70"/>
      <c r="BJX211" s="70"/>
      <c r="BJY211" s="70"/>
      <c r="BJZ211" s="70"/>
      <c r="BKA211" s="70"/>
      <c r="BKB211" s="70"/>
      <c r="BKC211" s="70"/>
      <c r="BKD211" s="70"/>
      <c r="BKE211" s="70"/>
      <c r="BKF211" s="70"/>
      <c r="BKG211" s="70"/>
      <c r="BKH211" s="70"/>
      <c r="BKI211" s="70"/>
      <c r="BKJ211" s="70"/>
      <c r="BKK211" s="70"/>
      <c r="BKL211" s="43"/>
      <c r="BKM211" s="43"/>
      <c r="BKN211" s="43"/>
      <c r="BKO211" s="43"/>
      <c r="BKP211" s="43"/>
      <c r="BKQ211" s="43"/>
      <c r="BKR211" s="43"/>
      <c r="BKS211" s="43"/>
      <c r="BKT211" s="43"/>
      <c r="BKU211" s="43"/>
      <c r="BKV211" s="43"/>
      <c r="BKW211" s="43"/>
      <c r="BKX211" s="43"/>
      <c r="BKY211" s="43"/>
      <c r="BKZ211" s="43"/>
      <c r="BLA211" s="64"/>
      <c r="BLB211" s="65"/>
      <c r="BLC211" s="65"/>
      <c r="BLD211" s="66"/>
      <c r="BLE211" s="67"/>
      <c r="BLF211" s="68"/>
      <c r="BLG211" s="67"/>
      <c r="BLH211" s="69"/>
      <c r="BLI211" s="69"/>
      <c r="BLJ211" s="70"/>
      <c r="BLK211" s="70"/>
      <c r="BLL211" s="70"/>
      <c r="BLM211" s="70"/>
      <c r="BLN211" s="70"/>
      <c r="BLO211" s="70"/>
      <c r="BLP211" s="70"/>
      <c r="BLQ211" s="70"/>
      <c r="BLR211" s="70"/>
      <c r="BLS211" s="70"/>
      <c r="BLT211" s="70"/>
      <c r="BLU211" s="70"/>
      <c r="BLV211" s="70"/>
      <c r="BLW211" s="70"/>
      <c r="BLX211" s="70"/>
      <c r="BLY211" s="70"/>
      <c r="BLZ211" s="70"/>
      <c r="BMA211" s="70"/>
      <c r="BMB211" s="70"/>
      <c r="BMC211" s="70"/>
      <c r="BMD211" s="70"/>
      <c r="BME211" s="70"/>
      <c r="BMF211" s="70"/>
      <c r="BMG211" s="70"/>
      <c r="BMH211" s="70"/>
      <c r="BMI211" s="70"/>
      <c r="BMJ211" s="70"/>
      <c r="BMK211" s="70"/>
      <c r="BML211" s="43"/>
      <c r="BMM211" s="43"/>
      <c r="BMN211" s="43"/>
      <c r="BMO211" s="43"/>
      <c r="BMP211" s="43"/>
      <c r="BMQ211" s="43"/>
      <c r="BMR211" s="43"/>
      <c r="BMS211" s="43"/>
      <c r="BMT211" s="43"/>
      <c r="BMU211" s="43"/>
      <c r="BMV211" s="43"/>
      <c r="BMW211" s="43"/>
      <c r="BMX211" s="43"/>
      <c r="BMY211" s="43"/>
      <c r="BMZ211" s="43"/>
      <c r="BNA211" s="64"/>
      <c r="BNB211" s="65"/>
      <c r="BNC211" s="65"/>
      <c r="BND211" s="66"/>
      <c r="BNE211" s="67"/>
      <c r="BNF211" s="68"/>
      <c r="BNG211" s="67"/>
      <c r="BNH211" s="69"/>
      <c r="BNI211" s="69"/>
      <c r="BNJ211" s="70"/>
      <c r="BNK211" s="70"/>
      <c r="BNL211" s="70"/>
      <c r="BNM211" s="70"/>
      <c r="BNN211" s="70"/>
      <c r="BNO211" s="70"/>
      <c r="BNP211" s="70"/>
      <c r="BNQ211" s="70"/>
      <c r="BNR211" s="70"/>
      <c r="BNS211" s="70"/>
      <c r="BNT211" s="70"/>
      <c r="BNU211" s="70"/>
      <c r="BNV211" s="70"/>
      <c r="BNW211" s="70"/>
      <c r="BNX211" s="70"/>
      <c r="BNY211" s="70"/>
      <c r="BNZ211" s="70"/>
      <c r="BOA211" s="70"/>
      <c r="BOB211" s="70"/>
      <c r="BOC211" s="70"/>
      <c r="BOD211" s="70"/>
      <c r="BOE211" s="70"/>
      <c r="BOF211" s="70"/>
      <c r="BOG211" s="70"/>
      <c r="BOH211" s="70"/>
      <c r="BOI211" s="70"/>
      <c r="BOJ211" s="70"/>
      <c r="BOK211" s="70"/>
      <c r="BOL211" s="43"/>
      <c r="BOM211" s="43"/>
      <c r="BON211" s="43"/>
      <c r="BOO211" s="43"/>
      <c r="BOP211" s="43"/>
      <c r="BOQ211" s="43"/>
      <c r="BOR211" s="43"/>
      <c r="BOS211" s="43"/>
      <c r="BOT211" s="43"/>
      <c r="BOU211" s="43"/>
      <c r="BOV211" s="43"/>
      <c r="BOW211" s="43"/>
      <c r="BOX211" s="43"/>
      <c r="BOY211" s="43"/>
      <c r="BOZ211" s="43"/>
      <c r="BPA211" s="64"/>
      <c r="BPB211" s="65"/>
      <c r="BPC211" s="65"/>
      <c r="BPD211" s="66"/>
      <c r="BPE211" s="67"/>
      <c r="BPF211" s="68"/>
      <c r="BPG211" s="67"/>
      <c r="BPH211" s="69"/>
      <c r="BPI211" s="69"/>
      <c r="BPJ211" s="70"/>
      <c r="BPK211" s="70"/>
      <c r="BPL211" s="70"/>
      <c r="BPM211" s="70"/>
      <c r="BPN211" s="70"/>
      <c r="BPO211" s="70"/>
      <c r="BPP211" s="70"/>
      <c r="BPQ211" s="70"/>
      <c r="BPR211" s="70"/>
      <c r="BPS211" s="70"/>
      <c r="BPT211" s="70"/>
      <c r="BPU211" s="70"/>
      <c r="BPV211" s="70"/>
      <c r="BPW211" s="70"/>
      <c r="BPX211" s="70"/>
      <c r="BPY211" s="70"/>
      <c r="BPZ211" s="70"/>
      <c r="BQA211" s="70"/>
      <c r="BQB211" s="70"/>
      <c r="BQC211" s="70"/>
      <c r="BQD211" s="70"/>
      <c r="BQE211" s="70"/>
      <c r="BQF211" s="70"/>
      <c r="BQG211" s="70"/>
      <c r="BQH211" s="70"/>
      <c r="BQI211" s="70"/>
      <c r="BQJ211" s="70"/>
      <c r="BQK211" s="70"/>
      <c r="BQL211" s="43"/>
      <c r="BQM211" s="43"/>
      <c r="BQN211" s="43"/>
      <c r="BQO211" s="43"/>
      <c r="BQP211" s="43"/>
      <c r="BQQ211" s="43"/>
      <c r="BQR211" s="43"/>
      <c r="BQS211" s="43"/>
      <c r="BQT211" s="43"/>
      <c r="BQU211" s="43"/>
      <c r="BQV211" s="43"/>
      <c r="BQW211" s="43"/>
      <c r="BQX211" s="43"/>
      <c r="BQY211" s="43"/>
      <c r="BQZ211" s="43"/>
      <c r="BRA211" s="64"/>
      <c r="BRB211" s="65"/>
      <c r="BRC211" s="65"/>
      <c r="BRD211" s="66"/>
      <c r="BRE211" s="67"/>
      <c r="BRF211" s="68"/>
      <c r="BRG211" s="67"/>
      <c r="BRH211" s="69"/>
      <c r="BRI211" s="69"/>
      <c r="BRJ211" s="70"/>
      <c r="BRK211" s="70"/>
      <c r="BRL211" s="70"/>
      <c r="BRM211" s="70"/>
      <c r="BRN211" s="70"/>
      <c r="BRO211" s="70"/>
      <c r="BRP211" s="70"/>
      <c r="BRQ211" s="70"/>
      <c r="BRR211" s="70"/>
      <c r="BRS211" s="70"/>
      <c r="BRT211" s="70"/>
      <c r="BRU211" s="70"/>
      <c r="BRV211" s="70"/>
      <c r="BRW211" s="70"/>
      <c r="BRX211" s="70"/>
      <c r="BRY211" s="70"/>
      <c r="BRZ211" s="70"/>
      <c r="BSA211" s="70"/>
      <c r="BSB211" s="70"/>
      <c r="BSC211" s="70"/>
      <c r="BSD211" s="70"/>
      <c r="BSE211" s="70"/>
      <c r="BSF211" s="70"/>
      <c r="BSG211" s="70"/>
      <c r="BSH211" s="70"/>
      <c r="BSI211" s="70"/>
      <c r="BSJ211" s="70"/>
      <c r="BSK211" s="70"/>
      <c r="BSL211" s="43"/>
      <c r="BSM211" s="43"/>
      <c r="BSN211" s="43"/>
      <c r="BSO211" s="43"/>
      <c r="BSP211" s="43"/>
      <c r="BSQ211" s="43"/>
      <c r="BSR211" s="43"/>
      <c r="BSS211" s="43"/>
      <c r="BST211" s="43"/>
      <c r="BSU211" s="43"/>
      <c r="BSV211" s="43"/>
      <c r="BSW211" s="43"/>
      <c r="BSX211" s="43"/>
      <c r="BSY211" s="43"/>
      <c r="BSZ211" s="43"/>
      <c r="BTA211" s="64"/>
      <c r="BTB211" s="65"/>
      <c r="BTC211" s="65"/>
      <c r="BTD211" s="66"/>
      <c r="BTE211" s="67"/>
      <c r="BTF211" s="68"/>
      <c r="BTG211" s="67"/>
      <c r="BTH211" s="69"/>
      <c r="BTI211" s="69"/>
      <c r="BTJ211" s="70"/>
      <c r="BTK211" s="70"/>
      <c r="BTL211" s="70"/>
      <c r="BTM211" s="70"/>
      <c r="BTN211" s="70"/>
      <c r="BTO211" s="70"/>
      <c r="BTP211" s="70"/>
      <c r="BTQ211" s="70"/>
      <c r="BTR211" s="70"/>
      <c r="BTS211" s="70"/>
      <c r="BTT211" s="70"/>
      <c r="BTU211" s="70"/>
      <c r="BTV211" s="70"/>
      <c r="BTW211" s="70"/>
      <c r="BTX211" s="70"/>
      <c r="BTY211" s="70"/>
      <c r="BTZ211" s="70"/>
      <c r="BUA211" s="70"/>
      <c r="BUB211" s="70"/>
      <c r="BUC211" s="70"/>
      <c r="BUD211" s="70"/>
      <c r="BUE211" s="70"/>
      <c r="BUF211" s="70"/>
      <c r="BUG211" s="70"/>
      <c r="BUH211" s="70"/>
      <c r="BUI211" s="70"/>
      <c r="BUJ211" s="70"/>
      <c r="BUK211" s="70"/>
      <c r="BUL211" s="43"/>
      <c r="BUM211" s="43"/>
      <c r="BUN211" s="43"/>
      <c r="BUO211" s="43"/>
      <c r="BUP211" s="43"/>
      <c r="BUQ211" s="43"/>
      <c r="BUR211" s="43"/>
      <c r="BUS211" s="43"/>
      <c r="BUT211" s="43"/>
      <c r="BUU211" s="43"/>
      <c r="BUV211" s="43"/>
      <c r="BUW211" s="43"/>
      <c r="BUX211" s="43"/>
      <c r="BUY211" s="43"/>
      <c r="BUZ211" s="43"/>
      <c r="BVA211" s="64"/>
      <c r="BVB211" s="65"/>
      <c r="BVC211" s="65"/>
      <c r="BVD211" s="66"/>
      <c r="BVE211" s="67"/>
      <c r="BVF211" s="68"/>
      <c r="BVG211" s="67"/>
      <c r="BVH211" s="69"/>
      <c r="BVI211" s="69"/>
      <c r="BVJ211" s="70"/>
      <c r="BVK211" s="70"/>
      <c r="BVL211" s="70"/>
      <c r="BVM211" s="70"/>
      <c r="BVN211" s="70"/>
      <c r="BVO211" s="70"/>
      <c r="BVP211" s="70"/>
      <c r="BVQ211" s="70"/>
      <c r="BVR211" s="70"/>
      <c r="BVS211" s="70"/>
      <c r="BVT211" s="70"/>
      <c r="BVU211" s="70"/>
      <c r="BVV211" s="70"/>
      <c r="BVW211" s="70"/>
      <c r="BVX211" s="70"/>
      <c r="BVY211" s="70"/>
      <c r="BVZ211" s="70"/>
      <c r="BWA211" s="70"/>
      <c r="BWB211" s="70"/>
      <c r="BWC211" s="70"/>
      <c r="BWD211" s="70"/>
      <c r="BWE211" s="70"/>
      <c r="BWF211" s="70"/>
      <c r="BWG211" s="70"/>
      <c r="BWH211" s="70"/>
      <c r="BWI211" s="70"/>
      <c r="BWJ211" s="70"/>
      <c r="BWK211" s="70"/>
      <c r="BWL211" s="43"/>
      <c r="BWM211" s="43"/>
      <c r="BWN211" s="43"/>
      <c r="BWO211" s="43"/>
      <c r="BWP211" s="43"/>
      <c r="BWQ211" s="43"/>
      <c r="BWR211" s="43"/>
      <c r="BWS211" s="43"/>
      <c r="BWT211" s="43"/>
      <c r="BWU211" s="43"/>
      <c r="BWV211" s="43"/>
      <c r="BWW211" s="43"/>
      <c r="BWX211" s="43"/>
      <c r="BWY211" s="43"/>
      <c r="BWZ211" s="43"/>
      <c r="BXA211" s="64"/>
      <c r="BXB211" s="65"/>
      <c r="BXC211" s="65"/>
      <c r="BXD211" s="66"/>
      <c r="BXE211" s="67"/>
      <c r="BXF211" s="68"/>
      <c r="BXG211" s="67"/>
      <c r="BXH211" s="69"/>
      <c r="BXI211" s="69"/>
      <c r="BXJ211" s="70"/>
      <c r="BXK211" s="70"/>
      <c r="BXL211" s="70"/>
      <c r="BXM211" s="70"/>
      <c r="BXN211" s="70"/>
      <c r="BXO211" s="70"/>
      <c r="BXP211" s="70"/>
      <c r="BXQ211" s="70"/>
      <c r="BXR211" s="70"/>
      <c r="BXS211" s="70"/>
      <c r="BXT211" s="70"/>
      <c r="BXU211" s="70"/>
      <c r="BXV211" s="70"/>
      <c r="BXW211" s="70"/>
      <c r="BXX211" s="70"/>
      <c r="BXY211" s="70"/>
      <c r="BXZ211" s="70"/>
      <c r="BYA211" s="70"/>
      <c r="BYB211" s="70"/>
      <c r="BYC211" s="70"/>
      <c r="BYD211" s="70"/>
      <c r="BYE211" s="70"/>
      <c r="BYF211" s="70"/>
      <c r="BYG211" s="70"/>
      <c r="BYH211" s="70"/>
      <c r="BYI211" s="70"/>
      <c r="BYJ211" s="70"/>
      <c r="BYK211" s="70"/>
      <c r="BYL211" s="43"/>
      <c r="BYM211" s="43"/>
      <c r="BYN211" s="43"/>
      <c r="BYO211" s="43"/>
      <c r="BYP211" s="43"/>
      <c r="BYQ211" s="43"/>
      <c r="BYR211" s="43"/>
      <c r="BYS211" s="43"/>
      <c r="BYT211" s="43"/>
      <c r="BYU211" s="43"/>
      <c r="BYV211" s="43"/>
      <c r="BYW211" s="43"/>
      <c r="BYX211" s="43"/>
      <c r="BYY211" s="43"/>
      <c r="BYZ211" s="43"/>
      <c r="BZA211" s="64"/>
      <c r="BZB211" s="65"/>
      <c r="BZC211" s="65"/>
      <c r="BZD211" s="66"/>
      <c r="BZE211" s="67"/>
      <c r="BZF211" s="68"/>
      <c r="BZG211" s="67"/>
      <c r="BZH211" s="69"/>
      <c r="BZI211" s="69"/>
      <c r="BZJ211" s="70"/>
      <c r="BZK211" s="70"/>
      <c r="BZL211" s="70"/>
      <c r="BZM211" s="70"/>
      <c r="BZN211" s="70"/>
      <c r="BZO211" s="70"/>
      <c r="BZP211" s="70"/>
      <c r="BZQ211" s="70"/>
      <c r="BZR211" s="70"/>
      <c r="BZS211" s="70"/>
      <c r="BZT211" s="70"/>
      <c r="BZU211" s="70"/>
      <c r="BZV211" s="70"/>
      <c r="BZW211" s="70"/>
      <c r="BZX211" s="70"/>
      <c r="BZY211" s="70"/>
      <c r="BZZ211" s="70"/>
      <c r="CAA211" s="70"/>
      <c r="CAB211" s="70"/>
      <c r="CAC211" s="70"/>
      <c r="CAD211" s="70"/>
      <c r="CAE211" s="70"/>
      <c r="CAF211" s="70"/>
      <c r="CAG211" s="70"/>
      <c r="CAH211" s="70"/>
      <c r="CAI211" s="70"/>
      <c r="CAJ211" s="70"/>
      <c r="CAK211" s="70"/>
      <c r="CAL211" s="43"/>
      <c r="CAM211" s="43"/>
      <c r="CAN211" s="43"/>
      <c r="CAO211" s="43"/>
      <c r="CAP211" s="43"/>
      <c r="CAQ211" s="43"/>
      <c r="CAR211" s="43"/>
      <c r="CAS211" s="43"/>
      <c r="CAT211" s="43"/>
      <c r="CAU211" s="43"/>
      <c r="CAV211" s="43"/>
      <c r="CAW211" s="43"/>
      <c r="CAX211" s="43"/>
      <c r="CAY211" s="43"/>
      <c r="CAZ211" s="43"/>
      <c r="CBA211" s="64"/>
      <c r="CBB211" s="65"/>
      <c r="CBC211" s="65"/>
      <c r="CBD211" s="66"/>
      <c r="CBE211" s="67"/>
      <c r="CBF211" s="68"/>
      <c r="CBG211" s="67"/>
      <c r="CBH211" s="69"/>
      <c r="CBI211" s="69"/>
      <c r="CBJ211" s="70"/>
      <c r="CBK211" s="70"/>
      <c r="CBL211" s="70"/>
      <c r="CBM211" s="70"/>
      <c r="CBN211" s="70"/>
      <c r="CBO211" s="70"/>
      <c r="CBP211" s="70"/>
      <c r="CBQ211" s="70"/>
      <c r="CBR211" s="70"/>
      <c r="CBS211" s="70"/>
      <c r="CBT211" s="70"/>
      <c r="CBU211" s="70"/>
      <c r="CBV211" s="70"/>
      <c r="CBW211" s="70"/>
      <c r="CBX211" s="70"/>
      <c r="CBY211" s="70"/>
      <c r="CBZ211" s="70"/>
      <c r="CCA211" s="70"/>
      <c r="CCB211" s="70"/>
      <c r="CCC211" s="70"/>
      <c r="CCD211" s="70"/>
      <c r="CCE211" s="70"/>
      <c r="CCF211" s="70"/>
      <c r="CCG211" s="70"/>
      <c r="CCH211" s="70"/>
      <c r="CCI211" s="70"/>
      <c r="CCJ211" s="70"/>
      <c r="CCK211" s="70"/>
      <c r="CCL211" s="43"/>
      <c r="CCM211" s="43"/>
      <c r="CCN211" s="43"/>
      <c r="CCO211" s="43"/>
      <c r="CCP211" s="43"/>
      <c r="CCQ211" s="43"/>
      <c r="CCR211" s="43"/>
      <c r="CCS211" s="43"/>
      <c r="CCT211" s="43"/>
      <c r="CCU211" s="43"/>
      <c r="CCV211" s="43"/>
      <c r="CCW211" s="43"/>
      <c r="CCX211" s="43"/>
      <c r="CCY211" s="43"/>
      <c r="CCZ211" s="43"/>
      <c r="CDA211" s="64"/>
      <c r="CDB211" s="65"/>
      <c r="CDC211" s="65"/>
      <c r="CDD211" s="66"/>
      <c r="CDE211" s="67"/>
      <c r="CDF211" s="68"/>
      <c r="CDG211" s="67"/>
      <c r="CDH211" s="69"/>
      <c r="CDI211" s="69"/>
      <c r="CDJ211" s="70"/>
      <c r="CDK211" s="70"/>
      <c r="CDL211" s="70"/>
      <c r="CDM211" s="70"/>
      <c r="CDN211" s="70"/>
      <c r="CDO211" s="70"/>
      <c r="CDP211" s="70"/>
      <c r="CDQ211" s="70"/>
      <c r="CDR211" s="70"/>
      <c r="CDS211" s="70"/>
      <c r="CDT211" s="70"/>
      <c r="CDU211" s="70"/>
      <c r="CDV211" s="70"/>
      <c r="CDW211" s="70"/>
      <c r="CDX211" s="70"/>
      <c r="CDY211" s="70"/>
      <c r="CDZ211" s="70"/>
      <c r="CEA211" s="70"/>
      <c r="CEB211" s="70"/>
      <c r="CEC211" s="70"/>
      <c r="CED211" s="70"/>
      <c r="CEE211" s="70"/>
      <c r="CEF211" s="70"/>
      <c r="CEG211" s="70"/>
      <c r="CEH211" s="70"/>
      <c r="CEI211" s="70"/>
      <c r="CEJ211" s="70"/>
      <c r="CEK211" s="70"/>
      <c r="CEL211" s="43"/>
      <c r="CEM211" s="43"/>
      <c r="CEN211" s="43"/>
      <c r="CEO211" s="43"/>
      <c r="CEP211" s="43"/>
      <c r="CEQ211" s="43"/>
      <c r="CER211" s="43"/>
      <c r="CES211" s="43"/>
      <c r="CET211" s="43"/>
      <c r="CEU211" s="43"/>
      <c r="CEV211" s="43"/>
      <c r="CEW211" s="43"/>
      <c r="CEX211" s="43"/>
      <c r="CEY211" s="43"/>
      <c r="CEZ211" s="43"/>
      <c r="CFA211" s="64"/>
      <c r="CFB211" s="65"/>
      <c r="CFC211" s="65"/>
      <c r="CFD211" s="66"/>
      <c r="CFE211" s="67"/>
      <c r="CFF211" s="68"/>
      <c r="CFG211" s="67"/>
      <c r="CFH211" s="69"/>
      <c r="CFI211" s="69"/>
      <c r="CFJ211" s="70"/>
      <c r="CFK211" s="70"/>
      <c r="CFL211" s="70"/>
      <c r="CFM211" s="70"/>
      <c r="CFN211" s="70"/>
      <c r="CFO211" s="70"/>
      <c r="CFP211" s="70"/>
      <c r="CFQ211" s="70"/>
      <c r="CFR211" s="70"/>
      <c r="CFS211" s="70"/>
      <c r="CFT211" s="70"/>
      <c r="CFU211" s="70"/>
      <c r="CFV211" s="70"/>
      <c r="CFW211" s="70"/>
      <c r="CFX211" s="70"/>
      <c r="CFY211" s="70"/>
      <c r="CFZ211" s="70"/>
      <c r="CGA211" s="70"/>
      <c r="CGB211" s="70"/>
      <c r="CGC211" s="70"/>
      <c r="CGD211" s="70"/>
      <c r="CGE211" s="70"/>
      <c r="CGF211" s="70"/>
      <c r="CGG211" s="70"/>
      <c r="CGH211" s="70"/>
      <c r="CGI211" s="70"/>
      <c r="CGJ211" s="70"/>
      <c r="CGK211" s="70"/>
      <c r="CGL211" s="43"/>
      <c r="CGM211" s="43"/>
      <c r="CGN211" s="43"/>
      <c r="CGO211" s="43"/>
      <c r="CGP211" s="43"/>
      <c r="CGQ211" s="43"/>
      <c r="CGR211" s="43"/>
      <c r="CGS211" s="43"/>
      <c r="CGT211" s="43"/>
      <c r="CGU211" s="43"/>
      <c r="CGV211" s="43"/>
      <c r="CGW211" s="43"/>
      <c r="CGX211" s="43"/>
      <c r="CGY211" s="43"/>
      <c r="CGZ211" s="43"/>
      <c r="CHA211" s="64"/>
      <c r="CHB211" s="65"/>
      <c r="CHC211" s="65"/>
      <c r="CHD211" s="66"/>
      <c r="CHE211" s="67"/>
      <c r="CHF211" s="68"/>
      <c r="CHG211" s="67"/>
      <c r="CHH211" s="69"/>
      <c r="CHI211" s="69"/>
      <c r="CHJ211" s="70"/>
      <c r="CHK211" s="70"/>
      <c r="CHL211" s="70"/>
      <c r="CHM211" s="70"/>
      <c r="CHN211" s="70"/>
      <c r="CHO211" s="70"/>
      <c r="CHP211" s="70"/>
      <c r="CHQ211" s="70"/>
      <c r="CHR211" s="70"/>
      <c r="CHS211" s="70"/>
      <c r="CHT211" s="70"/>
      <c r="CHU211" s="70"/>
      <c r="CHV211" s="70"/>
      <c r="CHW211" s="70"/>
      <c r="CHX211" s="70"/>
      <c r="CHY211" s="70"/>
      <c r="CHZ211" s="70"/>
      <c r="CIA211" s="70"/>
      <c r="CIB211" s="70"/>
      <c r="CIC211" s="70"/>
      <c r="CID211" s="70"/>
      <c r="CIE211" s="70"/>
      <c r="CIF211" s="70"/>
      <c r="CIG211" s="70"/>
      <c r="CIH211" s="70"/>
      <c r="CII211" s="70"/>
      <c r="CIJ211" s="70"/>
      <c r="CIK211" s="70"/>
      <c r="CIL211" s="43"/>
      <c r="CIM211" s="43"/>
      <c r="CIN211" s="43"/>
      <c r="CIO211" s="43"/>
      <c r="CIP211" s="43"/>
      <c r="CIQ211" s="43"/>
      <c r="CIR211" s="43"/>
      <c r="CIS211" s="43"/>
      <c r="CIT211" s="43"/>
      <c r="CIU211" s="43"/>
      <c r="CIV211" s="43"/>
      <c r="CIW211" s="43"/>
      <c r="CIX211" s="43"/>
      <c r="CIY211" s="43"/>
      <c r="CIZ211" s="43"/>
      <c r="CJA211" s="64"/>
      <c r="CJB211" s="65"/>
      <c r="CJC211" s="65"/>
      <c r="CJD211" s="66"/>
      <c r="CJE211" s="67"/>
      <c r="CJF211" s="68"/>
      <c r="CJG211" s="67"/>
      <c r="CJH211" s="69"/>
      <c r="CJI211" s="69"/>
      <c r="CJJ211" s="70"/>
      <c r="CJK211" s="70"/>
      <c r="CJL211" s="70"/>
      <c r="CJM211" s="70"/>
      <c r="CJN211" s="70"/>
      <c r="CJO211" s="70"/>
      <c r="CJP211" s="70"/>
      <c r="CJQ211" s="70"/>
      <c r="CJR211" s="70"/>
      <c r="CJS211" s="70"/>
      <c r="CJT211" s="70"/>
      <c r="CJU211" s="70"/>
      <c r="CJV211" s="70"/>
      <c r="CJW211" s="70"/>
      <c r="CJX211" s="70"/>
      <c r="CJY211" s="70"/>
      <c r="CJZ211" s="70"/>
      <c r="CKA211" s="70"/>
      <c r="CKB211" s="70"/>
      <c r="CKC211" s="70"/>
      <c r="CKD211" s="70"/>
      <c r="CKE211" s="70"/>
      <c r="CKF211" s="70"/>
      <c r="CKG211" s="70"/>
      <c r="CKH211" s="70"/>
      <c r="CKI211" s="70"/>
      <c r="CKJ211" s="70"/>
      <c r="CKK211" s="70"/>
      <c r="CKL211" s="43"/>
      <c r="CKM211" s="43"/>
      <c r="CKN211" s="43"/>
      <c r="CKO211" s="43"/>
      <c r="CKP211" s="43"/>
      <c r="CKQ211" s="43"/>
      <c r="CKR211" s="43"/>
      <c r="CKS211" s="43"/>
      <c r="CKT211" s="43"/>
      <c r="CKU211" s="43"/>
      <c r="CKV211" s="43"/>
      <c r="CKW211" s="43"/>
      <c r="CKX211" s="43"/>
      <c r="CKY211" s="43"/>
      <c r="CKZ211" s="43"/>
      <c r="CLA211" s="64"/>
      <c r="CLB211" s="65"/>
      <c r="CLC211" s="65"/>
      <c r="CLD211" s="66"/>
      <c r="CLE211" s="67"/>
      <c r="CLF211" s="68"/>
      <c r="CLG211" s="67"/>
      <c r="CLH211" s="69"/>
      <c r="CLI211" s="69"/>
      <c r="CLJ211" s="70"/>
      <c r="CLK211" s="70"/>
      <c r="CLL211" s="70"/>
      <c r="CLM211" s="70"/>
      <c r="CLN211" s="70"/>
      <c r="CLO211" s="70"/>
      <c r="CLP211" s="70"/>
      <c r="CLQ211" s="70"/>
      <c r="CLR211" s="70"/>
      <c r="CLS211" s="70"/>
      <c r="CLT211" s="70"/>
      <c r="CLU211" s="70"/>
      <c r="CLV211" s="70"/>
      <c r="CLW211" s="70"/>
      <c r="CLX211" s="70"/>
      <c r="CLY211" s="70"/>
      <c r="CLZ211" s="70"/>
      <c r="CMA211" s="70"/>
      <c r="CMB211" s="70"/>
      <c r="CMC211" s="70"/>
      <c r="CMD211" s="70"/>
      <c r="CME211" s="70"/>
      <c r="CMF211" s="70"/>
      <c r="CMG211" s="70"/>
      <c r="CMH211" s="70"/>
      <c r="CMI211" s="70"/>
      <c r="CMJ211" s="70"/>
      <c r="CMK211" s="70"/>
      <c r="CML211" s="43"/>
      <c r="CMM211" s="43"/>
      <c r="CMN211" s="43"/>
      <c r="CMO211" s="43"/>
      <c r="CMP211" s="43"/>
      <c r="CMQ211" s="43"/>
      <c r="CMR211" s="43"/>
      <c r="CMS211" s="43"/>
      <c r="CMT211" s="43"/>
      <c r="CMU211" s="43"/>
      <c r="CMV211" s="43"/>
      <c r="CMW211" s="43"/>
      <c r="CMX211" s="43"/>
      <c r="CMY211" s="43"/>
      <c r="CMZ211" s="43"/>
      <c r="CNA211" s="64"/>
      <c r="CNB211" s="65"/>
      <c r="CNC211" s="65"/>
      <c r="CND211" s="66"/>
      <c r="CNE211" s="67"/>
      <c r="CNF211" s="68"/>
      <c r="CNG211" s="67"/>
      <c r="CNH211" s="69"/>
      <c r="CNI211" s="69"/>
      <c r="CNJ211" s="70"/>
      <c r="CNK211" s="70"/>
      <c r="CNL211" s="70"/>
      <c r="CNM211" s="70"/>
      <c r="CNN211" s="70"/>
      <c r="CNO211" s="70"/>
      <c r="CNP211" s="70"/>
      <c r="CNQ211" s="70"/>
      <c r="CNR211" s="70"/>
      <c r="CNS211" s="70"/>
      <c r="CNT211" s="70"/>
      <c r="CNU211" s="70"/>
      <c r="CNV211" s="70"/>
      <c r="CNW211" s="70"/>
      <c r="CNX211" s="70"/>
      <c r="CNY211" s="70"/>
      <c r="CNZ211" s="70"/>
      <c r="COA211" s="70"/>
      <c r="COB211" s="70"/>
      <c r="COC211" s="70"/>
      <c r="COD211" s="70"/>
      <c r="COE211" s="70"/>
      <c r="COF211" s="70"/>
      <c r="COG211" s="70"/>
      <c r="COH211" s="70"/>
      <c r="COI211" s="70"/>
      <c r="COJ211" s="70"/>
      <c r="COK211" s="70"/>
      <c r="COL211" s="43"/>
      <c r="COM211" s="43"/>
      <c r="CON211" s="43"/>
      <c r="COO211" s="43"/>
      <c r="COP211" s="43"/>
      <c r="COQ211" s="43"/>
      <c r="COR211" s="43"/>
      <c r="COS211" s="43"/>
      <c r="COT211" s="43"/>
      <c r="COU211" s="43"/>
      <c r="COV211" s="43"/>
      <c r="COW211" s="43"/>
      <c r="COX211" s="43"/>
      <c r="COY211" s="43"/>
      <c r="COZ211" s="43"/>
      <c r="CPA211" s="64"/>
      <c r="CPB211" s="65"/>
      <c r="CPC211" s="65"/>
      <c r="CPD211" s="66"/>
      <c r="CPE211" s="67"/>
      <c r="CPF211" s="68"/>
      <c r="CPG211" s="67"/>
      <c r="CPH211" s="69"/>
      <c r="CPI211" s="69"/>
      <c r="CPJ211" s="70"/>
      <c r="CPK211" s="70"/>
      <c r="CPL211" s="70"/>
      <c r="CPM211" s="70"/>
      <c r="CPN211" s="70"/>
      <c r="CPO211" s="70"/>
      <c r="CPP211" s="70"/>
      <c r="CPQ211" s="70"/>
      <c r="CPR211" s="70"/>
      <c r="CPS211" s="70"/>
      <c r="CPT211" s="70"/>
      <c r="CPU211" s="70"/>
      <c r="CPV211" s="70"/>
      <c r="CPW211" s="70"/>
      <c r="CPX211" s="70"/>
      <c r="CPY211" s="70"/>
      <c r="CPZ211" s="70"/>
      <c r="CQA211" s="70"/>
      <c r="CQB211" s="70"/>
      <c r="CQC211" s="70"/>
      <c r="CQD211" s="70"/>
      <c r="CQE211" s="70"/>
      <c r="CQF211" s="70"/>
      <c r="CQG211" s="70"/>
      <c r="CQH211" s="70"/>
      <c r="CQI211" s="70"/>
      <c r="CQJ211" s="70"/>
      <c r="CQK211" s="70"/>
      <c r="CQL211" s="43"/>
      <c r="CQM211" s="43"/>
      <c r="CQN211" s="43"/>
      <c r="CQO211" s="43"/>
      <c r="CQP211" s="43"/>
      <c r="CQQ211" s="43"/>
      <c r="CQR211" s="43"/>
      <c r="CQS211" s="43"/>
      <c r="CQT211" s="43"/>
      <c r="CQU211" s="43"/>
      <c r="CQV211" s="43"/>
      <c r="CQW211" s="43"/>
      <c r="CQX211" s="43"/>
      <c r="CQY211" s="43"/>
      <c r="CQZ211" s="43"/>
      <c r="CRA211" s="64"/>
      <c r="CRB211" s="65"/>
      <c r="CRC211" s="65"/>
      <c r="CRD211" s="66"/>
      <c r="CRE211" s="67"/>
      <c r="CRF211" s="68"/>
      <c r="CRG211" s="67"/>
      <c r="CRH211" s="69"/>
      <c r="CRI211" s="69"/>
      <c r="CRJ211" s="70"/>
      <c r="CRK211" s="70"/>
      <c r="CRL211" s="70"/>
      <c r="CRM211" s="70"/>
      <c r="CRN211" s="70"/>
      <c r="CRO211" s="70"/>
      <c r="CRP211" s="70"/>
      <c r="CRQ211" s="70"/>
      <c r="CRR211" s="70"/>
      <c r="CRS211" s="70"/>
      <c r="CRT211" s="70"/>
      <c r="CRU211" s="70"/>
      <c r="CRV211" s="70"/>
      <c r="CRW211" s="70"/>
      <c r="CRX211" s="70"/>
      <c r="CRY211" s="70"/>
      <c r="CRZ211" s="70"/>
      <c r="CSA211" s="70"/>
      <c r="CSB211" s="70"/>
      <c r="CSC211" s="70"/>
      <c r="CSD211" s="70"/>
      <c r="CSE211" s="70"/>
      <c r="CSF211" s="70"/>
      <c r="CSG211" s="70"/>
      <c r="CSH211" s="70"/>
      <c r="CSI211" s="70"/>
      <c r="CSJ211" s="70"/>
      <c r="CSK211" s="70"/>
      <c r="CSL211" s="43"/>
      <c r="CSM211" s="43"/>
      <c r="CSN211" s="43"/>
      <c r="CSO211" s="43"/>
      <c r="CSP211" s="43"/>
      <c r="CSQ211" s="43"/>
      <c r="CSR211" s="43"/>
      <c r="CSS211" s="43"/>
      <c r="CST211" s="43"/>
      <c r="CSU211" s="43"/>
      <c r="CSV211" s="43"/>
      <c r="CSW211" s="43"/>
      <c r="CSX211" s="43"/>
      <c r="CSY211" s="43"/>
      <c r="CSZ211" s="43"/>
      <c r="CTA211" s="64"/>
      <c r="CTB211" s="65"/>
      <c r="CTC211" s="65"/>
      <c r="CTD211" s="66"/>
      <c r="CTE211" s="67"/>
      <c r="CTF211" s="68"/>
      <c r="CTG211" s="67"/>
      <c r="CTH211" s="69"/>
      <c r="CTI211" s="69"/>
      <c r="CTJ211" s="70"/>
      <c r="CTK211" s="70"/>
      <c r="CTL211" s="70"/>
      <c r="CTM211" s="70"/>
      <c r="CTN211" s="70"/>
      <c r="CTO211" s="70"/>
      <c r="CTP211" s="70"/>
      <c r="CTQ211" s="70"/>
      <c r="CTR211" s="70"/>
      <c r="CTS211" s="70"/>
      <c r="CTT211" s="70"/>
      <c r="CTU211" s="70"/>
      <c r="CTV211" s="70"/>
      <c r="CTW211" s="70"/>
      <c r="CTX211" s="70"/>
      <c r="CTY211" s="70"/>
      <c r="CTZ211" s="70"/>
      <c r="CUA211" s="70"/>
      <c r="CUB211" s="70"/>
      <c r="CUC211" s="70"/>
      <c r="CUD211" s="70"/>
      <c r="CUE211" s="70"/>
      <c r="CUF211" s="70"/>
      <c r="CUG211" s="70"/>
      <c r="CUH211" s="70"/>
      <c r="CUI211" s="70"/>
      <c r="CUJ211" s="70"/>
      <c r="CUK211" s="70"/>
      <c r="CUL211" s="43"/>
      <c r="CUM211" s="43"/>
      <c r="CUN211" s="43"/>
      <c r="CUO211" s="43"/>
      <c r="CUP211" s="43"/>
      <c r="CUQ211" s="43"/>
      <c r="CUR211" s="43"/>
      <c r="CUS211" s="43"/>
      <c r="CUT211" s="43"/>
      <c r="CUU211" s="43"/>
      <c r="CUV211" s="43"/>
      <c r="CUW211" s="43"/>
      <c r="CUX211" s="43"/>
      <c r="CUY211" s="43"/>
      <c r="CUZ211" s="43"/>
      <c r="CVA211" s="64"/>
      <c r="CVB211" s="65"/>
      <c r="CVC211" s="65"/>
      <c r="CVD211" s="66"/>
      <c r="CVE211" s="67"/>
      <c r="CVF211" s="68"/>
      <c r="CVG211" s="67"/>
      <c r="CVH211" s="69"/>
      <c r="CVI211" s="69"/>
      <c r="CVJ211" s="70"/>
      <c r="CVK211" s="70"/>
      <c r="CVL211" s="70"/>
      <c r="CVM211" s="70"/>
      <c r="CVN211" s="70"/>
      <c r="CVO211" s="70"/>
      <c r="CVP211" s="70"/>
      <c r="CVQ211" s="70"/>
      <c r="CVR211" s="70"/>
      <c r="CVS211" s="70"/>
      <c r="CVT211" s="70"/>
      <c r="CVU211" s="70"/>
      <c r="CVV211" s="70"/>
      <c r="CVW211" s="70"/>
      <c r="CVX211" s="70"/>
      <c r="CVY211" s="70"/>
      <c r="CVZ211" s="70"/>
      <c r="CWA211" s="70"/>
      <c r="CWB211" s="70"/>
      <c r="CWC211" s="70"/>
      <c r="CWD211" s="70"/>
      <c r="CWE211" s="70"/>
      <c r="CWF211" s="70"/>
      <c r="CWG211" s="70"/>
      <c r="CWH211" s="70"/>
      <c r="CWI211" s="70"/>
      <c r="CWJ211" s="70"/>
      <c r="CWK211" s="70"/>
      <c r="CWL211" s="43"/>
      <c r="CWM211" s="43"/>
      <c r="CWN211" s="43"/>
      <c r="CWO211" s="43"/>
      <c r="CWP211" s="43"/>
      <c r="CWQ211" s="43"/>
      <c r="CWR211" s="43"/>
      <c r="CWS211" s="43"/>
      <c r="CWT211" s="43"/>
      <c r="CWU211" s="43"/>
      <c r="CWV211" s="43"/>
      <c r="CWW211" s="43"/>
      <c r="CWX211" s="43"/>
      <c r="CWY211" s="43"/>
      <c r="CWZ211" s="43"/>
      <c r="CXA211" s="64"/>
      <c r="CXB211" s="65"/>
      <c r="CXC211" s="65"/>
      <c r="CXD211" s="66"/>
      <c r="CXE211" s="67"/>
      <c r="CXF211" s="68"/>
      <c r="CXG211" s="67"/>
      <c r="CXH211" s="69"/>
      <c r="CXI211" s="69"/>
      <c r="CXJ211" s="70"/>
      <c r="CXK211" s="70"/>
      <c r="CXL211" s="70"/>
      <c r="CXM211" s="70"/>
      <c r="CXN211" s="70"/>
      <c r="CXO211" s="70"/>
      <c r="CXP211" s="70"/>
      <c r="CXQ211" s="70"/>
      <c r="CXR211" s="70"/>
      <c r="CXS211" s="70"/>
      <c r="CXT211" s="70"/>
      <c r="CXU211" s="70"/>
      <c r="CXV211" s="70"/>
      <c r="CXW211" s="70"/>
      <c r="CXX211" s="70"/>
      <c r="CXY211" s="70"/>
      <c r="CXZ211" s="70"/>
      <c r="CYA211" s="70"/>
      <c r="CYB211" s="70"/>
      <c r="CYC211" s="70"/>
      <c r="CYD211" s="70"/>
      <c r="CYE211" s="70"/>
      <c r="CYF211" s="70"/>
      <c r="CYG211" s="70"/>
      <c r="CYH211" s="70"/>
      <c r="CYI211" s="70"/>
      <c r="CYJ211" s="70"/>
      <c r="CYK211" s="70"/>
      <c r="CYL211" s="43"/>
      <c r="CYM211" s="43"/>
      <c r="CYN211" s="43"/>
      <c r="CYO211" s="43"/>
      <c r="CYP211" s="43"/>
      <c r="CYQ211" s="43"/>
      <c r="CYR211" s="43"/>
      <c r="CYS211" s="43"/>
      <c r="CYT211" s="43"/>
      <c r="CYU211" s="43"/>
      <c r="CYV211" s="43"/>
      <c r="CYW211" s="43"/>
      <c r="CYX211" s="43"/>
      <c r="CYY211" s="43"/>
      <c r="CYZ211" s="43"/>
      <c r="CZA211" s="64"/>
      <c r="CZB211" s="65"/>
      <c r="CZC211" s="65"/>
      <c r="CZD211" s="66"/>
      <c r="CZE211" s="67"/>
      <c r="CZF211" s="68"/>
      <c r="CZG211" s="67"/>
      <c r="CZH211" s="69"/>
      <c r="CZI211" s="69"/>
      <c r="CZJ211" s="70"/>
      <c r="CZK211" s="70"/>
      <c r="CZL211" s="70"/>
      <c r="CZM211" s="70"/>
      <c r="CZN211" s="70"/>
      <c r="CZO211" s="70"/>
      <c r="CZP211" s="70"/>
      <c r="CZQ211" s="70"/>
      <c r="CZR211" s="70"/>
      <c r="CZS211" s="70"/>
      <c r="CZT211" s="70"/>
      <c r="CZU211" s="70"/>
      <c r="CZV211" s="70"/>
      <c r="CZW211" s="70"/>
      <c r="CZX211" s="70"/>
      <c r="CZY211" s="70"/>
      <c r="CZZ211" s="70"/>
      <c r="DAA211" s="70"/>
      <c r="DAB211" s="70"/>
      <c r="DAC211" s="70"/>
      <c r="DAD211" s="70"/>
      <c r="DAE211" s="70"/>
      <c r="DAF211" s="70"/>
      <c r="DAG211" s="70"/>
      <c r="DAH211" s="70"/>
      <c r="DAI211" s="70"/>
      <c r="DAJ211" s="70"/>
      <c r="DAK211" s="70"/>
      <c r="DAL211" s="43"/>
      <c r="DAM211" s="43"/>
      <c r="DAN211" s="43"/>
      <c r="DAO211" s="43"/>
      <c r="DAP211" s="43"/>
      <c r="DAQ211" s="43"/>
      <c r="DAR211" s="43"/>
      <c r="DAS211" s="43"/>
      <c r="DAT211" s="43"/>
      <c r="DAU211" s="43"/>
      <c r="DAV211" s="43"/>
      <c r="DAW211" s="43"/>
      <c r="DAX211" s="43"/>
      <c r="DAY211" s="43"/>
      <c r="DAZ211" s="43"/>
      <c r="DBA211" s="64"/>
      <c r="DBB211" s="65"/>
      <c r="DBC211" s="65"/>
      <c r="DBD211" s="66"/>
      <c r="DBE211" s="67"/>
      <c r="DBF211" s="68"/>
      <c r="DBG211" s="67"/>
      <c r="DBH211" s="69"/>
      <c r="DBI211" s="69"/>
      <c r="DBJ211" s="70"/>
      <c r="DBK211" s="70"/>
      <c r="DBL211" s="70"/>
      <c r="DBM211" s="70"/>
      <c r="DBN211" s="70"/>
      <c r="DBO211" s="70"/>
      <c r="DBP211" s="70"/>
      <c r="DBQ211" s="70"/>
      <c r="DBR211" s="70"/>
      <c r="DBS211" s="70"/>
      <c r="DBT211" s="70"/>
      <c r="DBU211" s="70"/>
      <c r="DBV211" s="70"/>
      <c r="DBW211" s="70"/>
      <c r="DBX211" s="70"/>
      <c r="DBY211" s="70"/>
      <c r="DBZ211" s="70"/>
      <c r="DCA211" s="70"/>
      <c r="DCB211" s="70"/>
      <c r="DCC211" s="70"/>
      <c r="DCD211" s="70"/>
      <c r="DCE211" s="70"/>
      <c r="DCF211" s="70"/>
      <c r="DCG211" s="70"/>
      <c r="DCH211" s="70"/>
      <c r="DCI211" s="70"/>
      <c r="DCJ211" s="70"/>
      <c r="DCK211" s="70"/>
      <c r="DCL211" s="43"/>
      <c r="DCM211" s="43"/>
      <c r="DCN211" s="43"/>
      <c r="DCO211" s="43"/>
      <c r="DCP211" s="43"/>
      <c r="DCQ211" s="43"/>
      <c r="DCR211" s="43"/>
      <c r="DCS211" s="43"/>
      <c r="DCT211" s="43"/>
      <c r="DCU211" s="43"/>
      <c r="DCV211" s="43"/>
      <c r="DCW211" s="43"/>
      <c r="DCX211" s="43"/>
      <c r="DCY211" s="43"/>
      <c r="DCZ211" s="43"/>
      <c r="DDA211" s="64"/>
      <c r="DDB211" s="65"/>
      <c r="DDC211" s="65"/>
      <c r="DDD211" s="66"/>
      <c r="DDE211" s="67"/>
      <c r="DDF211" s="68"/>
      <c r="DDG211" s="67"/>
      <c r="DDH211" s="69"/>
      <c r="DDI211" s="69"/>
      <c r="DDJ211" s="70"/>
      <c r="DDK211" s="70"/>
      <c r="DDL211" s="70"/>
      <c r="DDM211" s="70"/>
      <c r="DDN211" s="70"/>
      <c r="DDO211" s="70"/>
      <c r="DDP211" s="70"/>
      <c r="DDQ211" s="70"/>
      <c r="DDR211" s="70"/>
      <c r="DDS211" s="70"/>
      <c r="DDT211" s="70"/>
      <c r="DDU211" s="70"/>
      <c r="DDV211" s="70"/>
      <c r="DDW211" s="70"/>
      <c r="DDX211" s="70"/>
      <c r="DDY211" s="70"/>
      <c r="DDZ211" s="70"/>
      <c r="DEA211" s="70"/>
      <c r="DEB211" s="70"/>
      <c r="DEC211" s="70"/>
      <c r="DED211" s="70"/>
      <c r="DEE211" s="70"/>
      <c r="DEF211" s="70"/>
      <c r="DEG211" s="70"/>
      <c r="DEH211" s="70"/>
      <c r="DEI211" s="70"/>
      <c r="DEJ211" s="70"/>
      <c r="DEK211" s="70"/>
      <c r="DEL211" s="43"/>
      <c r="DEM211" s="43"/>
      <c r="DEN211" s="43"/>
      <c r="DEO211" s="43"/>
      <c r="DEP211" s="43"/>
      <c r="DEQ211" s="43"/>
      <c r="DER211" s="43"/>
      <c r="DES211" s="43"/>
      <c r="DET211" s="43"/>
      <c r="DEU211" s="43"/>
      <c r="DEV211" s="43"/>
      <c r="DEW211" s="43"/>
      <c r="DEX211" s="43"/>
      <c r="DEY211" s="43"/>
      <c r="DEZ211" s="43"/>
      <c r="DFA211" s="64"/>
      <c r="DFB211" s="65"/>
      <c r="DFC211" s="65"/>
      <c r="DFD211" s="66"/>
      <c r="DFE211" s="67"/>
      <c r="DFF211" s="68"/>
      <c r="DFG211" s="67"/>
      <c r="DFH211" s="69"/>
      <c r="DFI211" s="69"/>
      <c r="DFJ211" s="70"/>
      <c r="DFK211" s="70"/>
      <c r="DFL211" s="70"/>
      <c r="DFM211" s="70"/>
      <c r="DFN211" s="70"/>
      <c r="DFO211" s="70"/>
      <c r="DFP211" s="70"/>
      <c r="DFQ211" s="70"/>
      <c r="DFR211" s="70"/>
      <c r="DFS211" s="70"/>
      <c r="DFT211" s="70"/>
      <c r="DFU211" s="70"/>
      <c r="DFV211" s="70"/>
      <c r="DFW211" s="70"/>
      <c r="DFX211" s="70"/>
      <c r="DFY211" s="70"/>
      <c r="DFZ211" s="70"/>
      <c r="DGA211" s="70"/>
      <c r="DGB211" s="70"/>
      <c r="DGC211" s="70"/>
      <c r="DGD211" s="70"/>
      <c r="DGE211" s="70"/>
      <c r="DGF211" s="70"/>
      <c r="DGG211" s="70"/>
      <c r="DGH211" s="70"/>
      <c r="DGI211" s="70"/>
      <c r="DGJ211" s="70"/>
      <c r="DGK211" s="70"/>
      <c r="DGL211" s="43"/>
      <c r="DGM211" s="43"/>
      <c r="DGN211" s="43"/>
      <c r="DGO211" s="43"/>
      <c r="DGP211" s="43"/>
      <c r="DGQ211" s="43"/>
      <c r="DGR211" s="43"/>
      <c r="DGS211" s="43"/>
      <c r="DGT211" s="43"/>
      <c r="DGU211" s="43"/>
      <c r="DGV211" s="43"/>
      <c r="DGW211" s="43"/>
      <c r="DGX211" s="43"/>
      <c r="DGY211" s="43"/>
      <c r="DGZ211" s="43"/>
      <c r="DHA211" s="64"/>
      <c r="DHB211" s="65"/>
      <c r="DHC211" s="65"/>
      <c r="DHD211" s="66"/>
      <c r="DHE211" s="67"/>
      <c r="DHF211" s="68"/>
      <c r="DHG211" s="67"/>
      <c r="DHH211" s="69"/>
      <c r="DHI211" s="69"/>
      <c r="DHJ211" s="70"/>
      <c r="DHK211" s="70"/>
      <c r="DHL211" s="70"/>
      <c r="DHM211" s="70"/>
      <c r="DHN211" s="70"/>
      <c r="DHO211" s="70"/>
      <c r="DHP211" s="70"/>
      <c r="DHQ211" s="70"/>
      <c r="DHR211" s="70"/>
      <c r="DHS211" s="70"/>
      <c r="DHT211" s="70"/>
      <c r="DHU211" s="70"/>
      <c r="DHV211" s="70"/>
      <c r="DHW211" s="70"/>
      <c r="DHX211" s="70"/>
      <c r="DHY211" s="70"/>
      <c r="DHZ211" s="70"/>
      <c r="DIA211" s="70"/>
      <c r="DIB211" s="70"/>
      <c r="DIC211" s="70"/>
      <c r="DID211" s="70"/>
      <c r="DIE211" s="70"/>
      <c r="DIF211" s="70"/>
      <c r="DIG211" s="70"/>
      <c r="DIH211" s="70"/>
      <c r="DII211" s="70"/>
      <c r="DIJ211" s="70"/>
      <c r="DIK211" s="70"/>
      <c r="DIL211" s="43"/>
      <c r="DIM211" s="43"/>
      <c r="DIN211" s="43"/>
      <c r="DIO211" s="43"/>
      <c r="DIP211" s="43"/>
      <c r="DIQ211" s="43"/>
      <c r="DIR211" s="43"/>
      <c r="DIS211" s="43"/>
      <c r="DIT211" s="43"/>
      <c r="DIU211" s="43"/>
      <c r="DIV211" s="43"/>
      <c r="DIW211" s="43"/>
      <c r="DIX211" s="43"/>
      <c r="DIY211" s="43"/>
      <c r="DIZ211" s="43"/>
      <c r="DJA211" s="64"/>
      <c r="DJB211" s="65"/>
      <c r="DJC211" s="65"/>
      <c r="DJD211" s="66"/>
      <c r="DJE211" s="67"/>
      <c r="DJF211" s="68"/>
      <c r="DJG211" s="67"/>
      <c r="DJH211" s="69"/>
      <c r="DJI211" s="69"/>
      <c r="DJJ211" s="70"/>
      <c r="DJK211" s="70"/>
      <c r="DJL211" s="70"/>
      <c r="DJM211" s="70"/>
      <c r="DJN211" s="70"/>
      <c r="DJO211" s="70"/>
      <c r="DJP211" s="70"/>
      <c r="DJQ211" s="70"/>
      <c r="DJR211" s="70"/>
      <c r="DJS211" s="70"/>
      <c r="DJT211" s="70"/>
      <c r="DJU211" s="70"/>
      <c r="DJV211" s="70"/>
      <c r="DJW211" s="70"/>
      <c r="DJX211" s="70"/>
      <c r="DJY211" s="70"/>
      <c r="DJZ211" s="70"/>
      <c r="DKA211" s="70"/>
      <c r="DKB211" s="70"/>
      <c r="DKC211" s="70"/>
      <c r="DKD211" s="70"/>
      <c r="DKE211" s="70"/>
      <c r="DKF211" s="70"/>
      <c r="DKG211" s="70"/>
      <c r="DKH211" s="70"/>
      <c r="DKI211" s="70"/>
      <c r="DKJ211" s="70"/>
      <c r="DKK211" s="70"/>
      <c r="DKL211" s="43"/>
      <c r="DKM211" s="43"/>
      <c r="DKN211" s="43"/>
      <c r="DKO211" s="43"/>
      <c r="DKP211" s="43"/>
      <c r="DKQ211" s="43"/>
      <c r="DKR211" s="43"/>
      <c r="DKS211" s="43"/>
      <c r="DKT211" s="43"/>
      <c r="DKU211" s="43"/>
      <c r="DKV211" s="43"/>
      <c r="DKW211" s="43"/>
      <c r="DKX211" s="43"/>
      <c r="DKY211" s="43"/>
      <c r="DKZ211" s="43"/>
      <c r="DLA211" s="64"/>
      <c r="DLB211" s="65"/>
      <c r="DLC211" s="65"/>
      <c r="DLD211" s="66"/>
      <c r="DLE211" s="67"/>
      <c r="DLF211" s="68"/>
      <c r="DLG211" s="67"/>
      <c r="DLH211" s="69"/>
      <c r="DLI211" s="69"/>
      <c r="DLJ211" s="70"/>
      <c r="DLK211" s="70"/>
      <c r="DLL211" s="70"/>
      <c r="DLM211" s="70"/>
      <c r="DLN211" s="70"/>
      <c r="DLO211" s="70"/>
      <c r="DLP211" s="70"/>
      <c r="DLQ211" s="70"/>
      <c r="DLR211" s="70"/>
      <c r="DLS211" s="70"/>
      <c r="DLT211" s="70"/>
      <c r="DLU211" s="70"/>
      <c r="DLV211" s="70"/>
      <c r="DLW211" s="70"/>
      <c r="DLX211" s="70"/>
      <c r="DLY211" s="70"/>
      <c r="DLZ211" s="70"/>
      <c r="DMA211" s="70"/>
      <c r="DMB211" s="70"/>
      <c r="DMC211" s="70"/>
      <c r="DMD211" s="70"/>
      <c r="DME211" s="70"/>
      <c r="DMF211" s="70"/>
      <c r="DMG211" s="70"/>
      <c r="DMH211" s="70"/>
      <c r="DMI211" s="70"/>
      <c r="DMJ211" s="70"/>
      <c r="DMK211" s="70"/>
      <c r="DML211" s="43"/>
      <c r="DMM211" s="43"/>
      <c r="DMN211" s="43"/>
      <c r="DMO211" s="43"/>
      <c r="DMP211" s="43"/>
      <c r="DMQ211" s="43"/>
      <c r="DMR211" s="43"/>
      <c r="DMS211" s="43"/>
      <c r="DMT211" s="43"/>
      <c r="DMU211" s="43"/>
      <c r="DMV211" s="43"/>
      <c r="DMW211" s="43"/>
      <c r="DMX211" s="43"/>
      <c r="DMY211" s="43"/>
      <c r="DMZ211" s="43"/>
      <c r="DNA211" s="64"/>
      <c r="DNB211" s="65"/>
      <c r="DNC211" s="65"/>
      <c r="DND211" s="66"/>
      <c r="DNE211" s="67"/>
      <c r="DNF211" s="68"/>
      <c r="DNG211" s="67"/>
      <c r="DNH211" s="69"/>
      <c r="DNI211" s="69"/>
      <c r="DNJ211" s="70"/>
      <c r="DNK211" s="70"/>
      <c r="DNL211" s="70"/>
      <c r="DNM211" s="70"/>
      <c r="DNN211" s="70"/>
      <c r="DNO211" s="70"/>
      <c r="DNP211" s="70"/>
      <c r="DNQ211" s="70"/>
      <c r="DNR211" s="70"/>
      <c r="DNS211" s="70"/>
      <c r="DNT211" s="70"/>
      <c r="DNU211" s="70"/>
      <c r="DNV211" s="70"/>
      <c r="DNW211" s="70"/>
      <c r="DNX211" s="70"/>
      <c r="DNY211" s="70"/>
      <c r="DNZ211" s="70"/>
      <c r="DOA211" s="70"/>
      <c r="DOB211" s="70"/>
      <c r="DOC211" s="70"/>
      <c r="DOD211" s="70"/>
      <c r="DOE211" s="70"/>
      <c r="DOF211" s="70"/>
      <c r="DOG211" s="70"/>
      <c r="DOH211" s="70"/>
      <c r="DOI211" s="70"/>
      <c r="DOJ211" s="70"/>
      <c r="DOK211" s="70"/>
      <c r="DOL211" s="43"/>
      <c r="DOM211" s="43"/>
      <c r="DON211" s="43"/>
      <c r="DOO211" s="43"/>
      <c r="DOP211" s="43"/>
      <c r="DOQ211" s="43"/>
      <c r="DOR211" s="43"/>
      <c r="DOS211" s="43"/>
      <c r="DOT211" s="43"/>
      <c r="DOU211" s="43"/>
      <c r="DOV211" s="43"/>
      <c r="DOW211" s="43"/>
      <c r="DOX211" s="43"/>
      <c r="DOY211" s="43"/>
      <c r="DOZ211" s="43"/>
      <c r="DPA211" s="64"/>
      <c r="DPB211" s="65"/>
      <c r="DPC211" s="65"/>
      <c r="DPD211" s="66"/>
      <c r="DPE211" s="67"/>
      <c r="DPF211" s="68"/>
      <c r="DPG211" s="67"/>
      <c r="DPH211" s="69"/>
      <c r="DPI211" s="69"/>
      <c r="DPJ211" s="70"/>
      <c r="DPK211" s="70"/>
      <c r="DPL211" s="70"/>
      <c r="DPM211" s="70"/>
      <c r="DPN211" s="70"/>
      <c r="DPO211" s="70"/>
      <c r="DPP211" s="70"/>
      <c r="DPQ211" s="70"/>
      <c r="DPR211" s="70"/>
      <c r="DPS211" s="70"/>
      <c r="DPT211" s="70"/>
      <c r="DPU211" s="70"/>
      <c r="DPV211" s="70"/>
      <c r="DPW211" s="70"/>
      <c r="DPX211" s="70"/>
      <c r="DPY211" s="70"/>
      <c r="DPZ211" s="70"/>
      <c r="DQA211" s="70"/>
      <c r="DQB211" s="70"/>
      <c r="DQC211" s="70"/>
      <c r="DQD211" s="70"/>
      <c r="DQE211" s="70"/>
      <c r="DQF211" s="70"/>
      <c r="DQG211" s="70"/>
      <c r="DQH211" s="70"/>
      <c r="DQI211" s="70"/>
      <c r="DQJ211" s="70"/>
      <c r="DQK211" s="70"/>
      <c r="DQL211" s="43"/>
      <c r="DQM211" s="43"/>
      <c r="DQN211" s="43"/>
      <c r="DQO211" s="43"/>
      <c r="DQP211" s="43"/>
      <c r="DQQ211" s="43"/>
      <c r="DQR211" s="43"/>
      <c r="DQS211" s="43"/>
      <c r="DQT211" s="43"/>
      <c r="DQU211" s="43"/>
      <c r="DQV211" s="43"/>
      <c r="DQW211" s="43"/>
      <c r="DQX211" s="43"/>
      <c r="DQY211" s="43"/>
      <c r="DQZ211" s="43"/>
      <c r="DRA211" s="64"/>
      <c r="DRB211" s="65"/>
      <c r="DRC211" s="65"/>
      <c r="DRD211" s="66"/>
      <c r="DRE211" s="67"/>
      <c r="DRF211" s="68"/>
      <c r="DRG211" s="67"/>
      <c r="DRH211" s="69"/>
      <c r="DRI211" s="69"/>
      <c r="DRJ211" s="70"/>
      <c r="DRK211" s="70"/>
      <c r="DRL211" s="70"/>
      <c r="DRM211" s="70"/>
      <c r="DRN211" s="70"/>
      <c r="DRO211" s="70"/>
      <c r="DRP211" s="70"/>
      <c r="DRQ211" s="70"/>
      <c r="DRR211" s="70"/>
      <c r="DRS211" s="70"/>
      <c r="DRT211" s="70"/>
      <c r="DRU211" s="70"/>
      <c r="DRV211" s="70"/>
      <c r="DRW211" s="70"/>
      <c r="DRX211" s="70"/>
      <c r="DRY211" s="70"/>
      <c r="DRZ211" s="70"/>
      <c r="DSA211" s="70"/>
      <c r="DSB211" s="70"/>
      <c r="DSC211" s="70"/>
      <c r="DSD211" s="70"/>
      <c r="DSE211" s="70"/>
      <c r="DSF211" s="70"/>
      <c r="DSG211" s="70"/>
      <c r="DSH211" s="70"/>
      <c r="DSI211" s="70"/>
      <c r="DSJ211" s="70"/>
      <c r="DSK211" s="70"/>
      <c r="DSL211" s="43"/>
      <c r="DSM211" s="43"/>
      <c r="DSN211" s="43"/>
      <c r="DSO211" s="43"/>
      <c r="DSP211" s="43"/>
      <c r="DSQ211" s="43"/>
      <c r="DSR211" s="43"/>
      <c r="DSS211" s="43"/>
      <c r="DST211" s="43"/>
      <c r="DSU211" s="43"/>
      <c r="DSV211" s="43"/>
      <c r="DSW211" s="43"/>
      <c r="DSX211" s="43"/>
      <c r="DSY211" s="43"/>
      <c r="DSZ211" s="43"/>
      <c r="DTA211" s="64"/>
      <c r="DTB211" s="65"/>
      <c r="DTC211" s="65"/>
      <c r="DTD211" s="66"/>
      <c r="DTE211" s="67"/>
      <c r="DTF211" s="68"/>
      <c r="DTG211" s="67"/>
      <c r="DTH211" s="69"/>
      <c r="DTI211" s="69"/>
      <c r="DTJ211" s="70"/>
      <c r="DTK211" s="70"/>
      <c r="DTL211" s="70"/>
      <c r="DTM211" s="70"/>
      <c r="DTN211" s="70"/>
      <c r="DTO211" s="70"/>
      <c r="DTP211" s="70"/>
      <c r="DTQ211" s="70"/>
      <c r="DTR211" s="70"/>
      <c r="DTS211" s="70"/>
      <c r="DTT211" s="70"/>
      <c r="DTU211" s="70"/>
      <c r="DTV211" s="70"/>
      <c r="DTW211" s="70"/>
      <c r="DTX211" s="70"/>
      <c r="DTY211" s="70"/>
      <c r="DTZ211" s="70"/>
      <c r="DUA211" s="70"/>
      <c r="DUB211" s="70"/>
      <c r="DUC211" s="70"/>
      <c r="DUD211" s="70"/>
      <c r="DUE211" s="70"/>
      <c r="DUF211" s="70"/>
      <c r="DUG211" s="70"/>
      <c r="DUH211" s="70"/>
      <c r="DUI211" s="70"/>
      <c r="DUJ211" s="70"/>
      <c r="DUK211" s="70"/>
      <c r="DUL211" s="43"/>
      <c r="DUM211" s="43"/>
      <c r="DUN211" s="43"/>
      <c r="DUO211" s="43"/>
      <c r="DUP211" s="43"/>
      <c r="DUQ211" s="43"/>
      <c r="DUR211" s="43"/>
      <c r="DUS211" s="43"/>
      <c r="DUT211" s="43"/>
      <c r="DUU211" s="43"/>
      <c r="DUV211" s="43"/>
      <c r="DUW211" s="43"/>
      <c r="DUX211" s="43"/>
      <c r="DUY211" s="43"/>
      <c r="DUZ211" s="43"/>
      <c r="DVA211" s="64"/>
      <c r="DVB211" s="65"/>
      <c r="DVC211" s="65"/>
      <c r="DVD211" s="66"/>
      <c r="DVE211" s="67"/>
      <c r="DVF211" s="68"/>
      <c r="DVG211" s="67"/>
      <c r="DVH211" s="69"/>
      <c r="DVI211" s="69"/>
      <c r="DVJ211" s="70"/>
      <c r="DVK211" s="70"/>
      <c r="DVL211" s="70"/>
      <c r="DVM211" s="70"/>
      <c r="DVN211" s="70"/>
      <c r="DVO211" s="70"/>
      <c r="DVP211" s="70"/>
      <c r="DVQ211" s="70"/>
      <c r="DVR211" s="70"/>
      <c r="DVS211" s="70"/>
      <c r="DVT211" s="70"/>
      <c r="DVU211" s="70"/>
      <c r="DVV211" s="70"/>
      <c r="DVW211" s="70"/>
      <c r="DVX211" s="70"/>
      <c r="DVY211" s="70"/>
      <c r="DVZ211" s="70"/>
      <c r="DWA211" s="70"/>
      <c r="DWB211" s="70"/>
      <c r="DWC211" s="70"/>
      <c r="DWD211" s="70"/>
      <c r="DWE211" s="70"/>
      <c r="DWF211" s="70"/>
      <c r="DWG211" s="70"/>
      <c r="DWH211" s="70"/>
      <c r="DWI211" s="70"/>
      <c r="DWJ211" s="70"/>
      <c r="DWK211" s="70"/>
      <c r="DWL211" s="43"/>
      <c r="DWM211" s="43"/>
      <c r="DWN211" s="43"/>
      <c r="DWO211" s="43"/>
      <c r="DWP211" s="43"/>
      <c r="DWQ211" s="43"/>
      <c r="DWR211" s="43"/>
      <c r="DWS211" s="43"/>
      <c r="DWT211" s="43"/>
      <c r="DWU211" s="43"/>
      <c r="DWV211" s="43"/>
      <c r="DWW211" s="43"/>
      <c r="DWX211" s="43"/>
      <c r="DWY211" s="43"/>
      <c r="DWZ211" s="43"/>
      <c r="DXA211" s="64"/>
      <c r="DXB211" s="65"/>
      <c r="DXC211" s="65"/>
      <c r="DXD211" s="66"/>
      <c r="DXE211" s="67"/>
      <c r="DXF211" s="68"/>
      <c r="DXG211" s="67"/>
      <c r="DXH211" s="69"/>
      <c r="DXI211" s="69"/>
      <c r="DXJ211" s="70"/>
      <c r="DXK211" s="70"/>
      <c r="DXL211" s="70"/>
      <c r="DXM211" s="70"/>
      <c r="DXN211" s="70"/>
      <c r="DXO211" s="70"/>
      <c r="DXP211" s="70"/>
      <c r="DXQ211" s="70"/>
      <c r="DXR211" s="70"/>
      <c r="DXS211" s="70"/>
      <c r="DXT211" s="70"/>
      <c r="DXU211" s="70"/>
      <c r="DXV211" s="70"/>
      <c r="DXW211" s="70"/>
      <c r="DXX211" s="70"/>
      <c r="DXY211" s="70"/>
      <c r="DXZ211" s="70"/>
      <c r="DYA211" s="70"/>
      <c r="DYB211" s="70"/>
      <c r="DYC211" s="70"/>
      <c r="DYD211" s="70"/>
      <c r="DYE211" s="70"/>
      <c r="DYF211" s="70"/>
      <c r="DYG211" s="70"/>
      <c r="DYH211" s="70"/>
      <c r="DYI211" s="70"/>
      <c r="DYJ211" s="70"/>
      <c r="DYK211" s="70"/>
      <c r="DYL211" s="43"/>
      <c r="DYM211" s="43"/>
      <c r="DYN211" s="43"/>
      <c r="DYO211" s="43"/>
      <c r="DYP211" s="43"/>
      <c r="DYQ211" s="43"/>
      <c r="DYR211" s="43"/>
      <c r="DYS211" s="43"/>
      <c r="DYT211" s="43"/>
      <c r="DYU211" s="43"/>
      <c r="DYV211" s="43"/>
      <c r="DYW211" s="43"/>
      <c r="DYX211" s="43"/>
      <c r="DYY211" s="43"/>
      <c r="DYZ211" s="43"/>
      <c r="DZA211" s="64"/>
      <c r="DZB211" s="65"/>
      <c r="DZC211" s="65"/>
      <c r="DZD211" s="66"/>
      <c r="DZE211" s="67"/>
      <c r="DZF211" s="68"/>
      <c r="DZG211" s="67"/>
      <c r="DZH211" s="69"/>
      <c r="DZI211" s="69"/>
      <c r="DZJ211" s="70"/>
      <c r="DZK211" s="70"/>
      <c r="DZL211" s="70"/>
      <c r="DZM211" s="70"/>
      <c r="DZN211" s="70"/>
      <c r="DZO211" s="70"/>
      <c r="DZP211" s="70"/>
      <c r="DZQ211" s="70"/>
      <c r="DZR211" s="70"/>
      <c r="DZS211" s="70"/>
      <c r="DZT211" s="70"/>
      <c r="DZU211" s="70"/>
      <c r="DZV211" s="70"/>
      <c r="DZW211" s="70"/>
      <c r="DZX211" s="70"/>
      <c r="DZY211" s="70"/>
      <c r="DZZ211" s="70"/>
      <c r="EAA211" s="70"/>
      <c r="EAB211" s="70"/>
      <c r="EAC211" s="70"/>
      <c r="EAD211" s="70"/>
      <c r="EAE211" s="70"/>
      <c r="EAF211" s="70"/>
      <c r="EAG211" s="70"/>
      <c r="EAH211" s="70"/>
      <c r="EAI211" s="70"/>
      <c r="EAJ211" s="70"/>
      <c r="EAK211" s="70"/>
      <c r="EAL211" s="43"/>
      <c r="EAM211" s="43"/>
      <c r="EAN211" s="43"/>
      <c r="EAO211" s="43"/>
      <c r="EAP211" s="43"/>
      <c r="EAQ211" s="43"/>
      <c r="EAR211" s="43"/>
      <c r="EAS211" s="43"/>
      <c r="EAT211" s="43"/>
      <c r="EAU211" s="43"/>
      <c r="EAV211" s="43"/>
      <c r="EAW211" s="43"/>
      <c r="EAX211" s="43"/>
      <c r="EAY211" s="43"/>
      <c r="EAZ211" s="43"/>
      <c r="EBA211" s="64"/>
      <c r="EBB211" s="65"/>
      <c r="EBC211" s="65"/>
      <c r="EBD211" s="66"/>
      <c r="EBE211" s="67"/>
      <c r="EBF211" s="68"/>
      <c r="EBG211" s="67"/>
      <c r="EBH211" s="69"/>
      <c r="EBI211" s="69"/>
      <c r="EBJ211" s="70"/>
      <c r="EBK211" s="70"/>
      <c r="EBL211" s="70"/>
      <c r="EBM211" s="70"/>
      <c r="EBN211" s="70"/>
      <c r="EBO211" s="70"/>
      <c r="EBP211" s="70"/>
      <c r="EBQ211" s="70"/>
      <c r="EBR211" s="70"/>
      <c r="EBS211" s="70"/>
      <c r="EBT211" s="70"/>
      <c r="EBU211" s="70"/>
      <c r="EBV211" s="70"/>
      <c r="EBW211" s="70"/>
      <c r="EBX211" s="70"/>
      <c r="EBY211" s="70"/>
      <c r="EBZ211" s="70"/>
      <c r="ECA211" s="70"/>
      <c r="ECB211" s="70"/>
      <c r="ECC211" s="70"/>
      <c r="ECD211" s="70"/>
      <c r="ECE211" s="70"/>
      <c r="ECF211" s="70"/>
      <c r="ECG211" s="70"/>
      <c r="ECH211" s="70"/>
      <c r="ECI211" s="70"/>
      <c r="ECJ211" s="70"/>
      <c r="ECK211" s="70"/>
      <c r="ECL211" s="43"/>
      <c r="ECM211" s="43"/>
      <c r="ECN211" s="43"/>
      <c r="ECO211" s="43"/>
      <c r="ECP211" s="43"/>
      <c r="ECQ211" s="43"/>
      <c r="ECR211" s="43"/>
      <c r="ECS211" s="43"/>
      <c r="ECT211" s="43"/>
      <c r="ECU211" s="43"/>
      <c r="ECV211" s="43"/>
      <c r="ECW211" s="43"/>
      <c r="ECX211" s="43"/>
      <c r="ECY211" s="43"/>
      <c r="ECZ211" s="43"/>
      <c r="EDA211" s="64"/>
      <c r="EDB211" s="65"/>
      <c r="EDC211" s="65"/>
      <c r="EDD211" s="66"/>
      <c r="EDE211" s="67"/>
      <c r="EDF211" s="68"/>
      <c r="EDG211" s="67"/>
      <c r="EDH211" s="69"/>
      <c r="EDI211" s="69"/>
      <c r="EDJ211" s="70"/>
      <c r="EDK211" s="70"/>
      <c r="EDL211" s="70"/>
      <c r="EDM211" s="70"/>
      <c r="EDN211" s="70"/>
      <c r="EDO211" s="70"/>
      <c r="EDP211" s="70"/>
      <c r="EDQ211" s="70"/>
      <c r="EDR211" s="70"/>
      <c r="EDS211" s="70"/>
      <c r="EDT211" s="70"/>
      <c r="EDU211" s="70"/>
      <c r="EDV211" s="70"/>
      <c r="EDW211" s="70"/>
      <c r="EDX211" s="70"/>
      <c r="EDY211" s="70"/>
      <c r="EDZ211" s="70"/>
      <c r="EEA211" s="70"/>
      <c r="EEB211" s="70"/>
      <c r="EEC211" s="70"/>
      <c r="EED211" s="70"/>
      <c r="EEE211" s="70"/>
      <c r="EEF211" s="70"/>
      <c r="EEG211" s="70"/>
      <c r="EEH211" s="70"/>
      <c r="EEI211" s="70"/>
      <c r="EEJ211" s="70"/>
      <c r="EEK211" s="70"/>
      <c r="EEL211" s="43"/>
      <c r="EEM211" s="43"/>
      <c r="EEN211" s="43"/>
      <c r="EEO211" s="43"/>
      <c r="EEP211" s="43"/>
      <c r="EEQ211" s="43"/>
      <c r="EER211" s="43"/>
      <c r="EES211" s="43"/>
      <c r="EET211" s="43"/>
      <c r="EEU211" s="43"/>
      <c r="EEV211" s="43"/>
      <c r="EEW211" s="43"/>
      <c r="EEX211" s="43"/>
      <c r="EEY211" s="43"/>
      <c r="EEZ211" s="43"/>
      <c r="EFA211" s="64"/>
      <c r="EFB211" s="65"/>
      <c r="EFC211" s="65"/>
      <c r="EFD211" s="66"/>
      <c r="EFE211" s="67"/>
      <c r="EFF211" s="68"/>
      <c r="EFG211" s="67"/>
      <c r="EFH211" s="69"/>
      <c r="EFI211" s="69"/>
      <c r="EFJ211" s="70"/>
      <c r="EFK211" s="70"/>
      <c r="EFL211" s="70"/>
      <c r="EFM211" s="70"/>
      <c r="EFN211" s="70"/>
      <c r="EFO211" s="70"/>
      <c r="EFP211" s="70"/>
      <c r="EFQ211" s="70"/>
      <c r="EFR211" s="70"/>
      <c r="EFS211" s="70"/>
      <c r="EFT211" s="70"/>
      <c r="EFU211" s="70"/>
      <c r="EFV211" s="70"/>
      <c r="EFW211" s="70"/>
      <c r="EFX211" s="70"/>
      <c r="EFY211" s="70"/>
      <c r="EFZ211" s="70"/>
      <c r="EGA211" s="70"/>
      <c r="EGB211" s="70"/>
      <c r="EGC211" s="70"/>
      <c r="EGD211" s="70"/>
      <c r="EGE211" s="70"/>
      <c r="EGF211" s="70"/>
      <c r="EGG211" s="70"/>
      <c r="EGH211" s="70"/>
      <c r="EGI211" s="70"/>
      <c r="EGJ211" s="70"/>
      <c r="EGK211" s="70"/>
      <c r="EGL211" s="43"/>
      <c r="EGM211" s="43"/>
      <c r="EGN211" s="43"/>
      <c r="EGO211" s="43"/>
      <c r="EGP211" s="43"/>
      <c r="EGQ211" s="43"/>
      <c r="EGR211" s="43"/>
      <c r="EGS211" s="43"/>
      <c r="EGT211" s="43"/>
      <c r="EGU211" s="43"/>
      <c r="EGV211" s="43"/>
      <c r="EGW211" s="43"/>
      <c r="EGX211" s="43"/>
      <c r="EGY211" s="43"/>
      <c r="EGZ211" s="43"/>
      <c r="EHA211" s="64"/>
      <c r="EHB211" s="65"/>
      <c r="EHC211" s="65"/>
      <c r="EHD211" s="66"/>
      <c r="EHE211" s="67"/>
      <c r="EHF211" s="68"/>
      <c r="EHG211" s="67"/>
      <c r="EHH211" s="69"/>
      <c r="EHI211" s="69"/>
      <c r="EHJ211" s="70"/>
      <c r="EHK211" s="70"/>
      <c r="EHL211" s="70"/>
      <c r="EHM211" s="70"/>
      <c r="EHN211" s="70"/>
      <c r="EHO211" s="70"/>
      <c r="EHP211" s="70"/>
      <c r="EHQ211" s="70"/>
      <c r="EHR211" s="70"/>
      <c r="EHS211" s="70"/>
      <c r="EHT211" s="70"/>
      <c r="EHU211" s="70"/>
      <c r="EHV211" s="70"/>
      <c r="EHW211" s="70"/>
      <c r="EHX211" s="70"/>
      <c r="EHY211" s="70"/>
      <c r="EHZ211" s="70"/>
      <c r="EIA211" s="70"/>
      <c r="EIB211" s="70"/>
      <c r="EIC211" s="70"/>
      <c r="EID211" s="70"/>
      <c r="EIE211" s="70"/>
      <c r="EIF211" s="70"/>
      <c r="EIG211" s="70"/>
      <c r="EIH211" s="70"/>
      <c r="EII211" s="70"/>
      <c r="EIJ211" s="70"/>
      <c r="EIK211" s="70"/>
      <c r="EIL211" s="43"/>
      <c r="EIM211" s="43"/>
      <c r="EIN211" s="43"/>
      <c r="EIO211" s="43"/>
      <c r="EIP211" s="43"/>
      <c r="EIQ211" s="43"/>
      <c r="EIR211" s="43"/>
      <c r="EIS211" s="43"/>
      <c r="EIT211" s="43"/>
      <c r="EIU211" s="43"/>
      <c r="EIV211" s="43"/>
      <c r="EIW211" s="43"/>
      <c r="EIX211" s="43"/>
      <c r="EIY211" s="43"/>
      <c r="EIZ211" s="43"/>
      <c r="EJA211" s="64"/>
      <c r="EJB211" s="65"/>
      <c r="EJC211" s="65"/>
      <c r="EJD211" s="66"/>
      <c r="EJE211" s="67"/>
      <c r="EJF211" s="68"/>
      <c r="EJG211" s="67"/>
      <c r="EJH211" s="69"/>
      <c r="EJI211" s="69"/>
      <c r="EJJ211" s="70"/>
      <c r="EJK211" s="70"/>
      <c r="EJL211" s="70"/>
      <c r="EJM211" s="70"/>
      <c r="EJN211" s="70"/>
      <c r="EJO211" s="70"/>
      <c r="EJP211" s="70"/>
      <c r="EJQ211" s="70"/>
      <c r="EJR211" s="70"/>
      <c r="EJS211" s="70"/>
      <c r="EJT211" s="70"/>
      <c r="EJU211" s="70"/>
      <c r="EJV211" s="70"/>
      <c r="EJW211" s="70"/>
      <c r="EJX211" s="70"/>
      <c r="EJY211" s="70"/>
      <c r="EJZ211" s="70"/>
      <c r="EKA211" s="70"/>
      <c r="EKB211" s="70"/>
      <c r="EKC211" s="70"/>
      <c r="EKD211" s="70"/>
      <c r="EKE211" s="70"/>
      <c r="EKF211" s="70"/>
      <c r="EKG211" s="70"/>
      <c r="EKH211" s="70"/>
      <c r="EKI211" s="70"/>
      <c r="EKJ211" s="70"/>
      <c r="EKK211" s="70"/>
      <c r="EKL211" s="43"/>
      <c r="EKM211" s="43"/>
      <c r="EKN211" s="43"/>
      <c r="EKO211" s="43"/>
      <c r="EKP211" s="43"/>
      <c r="EKQ211" s="43"/>
      <c r="EKR211" s="43"/>
      <c r="EKS211" s="43"/>
      <c r="EKT211" s="43"/>
      <c r="EKU211" s="43"/>
      <c r="EKV211" s="43"/>
      <c r="EKW211" s="43"/>
      <c r="EKX211" s="43"/>
      <c r="EKY211" s="43"/>
      <c r="EKZ211" s="43"/>
      <c r="ELA211" s="64"/>
      <c r="ELB211" s="65"/>
      <c r="ELC211" s="65"/>
      <c r="ELD211" s="66"/>
      <c r="ELE211" s="67"/>
      <c r="ELF211" s="68"/>
      <c r="ELG211" s="67"/>
      <c r="ELH211" s="69"/>
      <c r="ELI211" s="69"/>
      <c r="ELJ211" s="70"/>
      <c r="ELK211" s="70"/>
      <c r="ELL211" s="70"/>
      <c r="ELM211" s="70"/>
      <c r="ELN211" s="70"/>
      <c r="ELO211" s="70"/>
      <c r="ELP211" s="70"/>
      <c r="ELQ211" s="70"/>
      <c r="ELR211" s="70"/>
      <c r="ELS211" s="70"/>
      <c r="ELT211" s="70"/>
      <c r="ELU211" s="70"/>
      <c r="ELV211" s="70"/>
      <c r="ELW211" s="70"/>
      <c r="ELX211" s="70"/>
      <c r="ELY211" s="70"/>
      <c r="ELZ211" s="70"/>
      <c r="EMA211" s="70"/>
      <c r="EMB211" s="70"/>
      <c r="EMC211" s="70"/>
      <c r="EMD211" s="70"/>
      <c r="EME211" s="70"/>
      <c r="EMF211" s="70"/>
      <c r="EMG211" s="70"/>
      <c r="EMH211" s="70"/>
      <c r="EMI211" s="70"/>
      <c r="EMJ211" s="70"/>
      <c r="EMK211" s="70"/>
      <c r="EML211" s="43"/>
      <c r="EMM211" s="43"/>
      <c r="EMN211" s="43"/>
      <c r="EMO211" s="43"/>
      <c r="EMP211" s="43"/>
      <c r="EMQ211" s="43"/>
      <c r="EMR211" s="43"/>
      <c r="EMS211" s="43"/>
      <c r="EMT211" s="43"/>
      <c r="EMU211" s="43"/>
      <c r="EMV211" s="43"/>
      <c r="EMW211" s="43"/>
      <c r="EMX211" s="43"/>
      <c r="EMY211" s="43"/>
      <c r="EMZ211" s="43"/>
      <c r="ENA211" s="64"/>
      <c r="ENB211" s="65"/>
      <c r="ENC211" s="65"/>
      <c r="END211" s="66"/>
      <c r="ENE211" s="67"/>
      <c r="ENF211" s="68"/>
      <c r="ENG211" s="67"/>
      <c r="ENH211" s="69"/>
      <c r="ENI211" s="69"/>
      <c r="ENJ211" s="70"/>
      <c r="ENK211" s="70"/>
      <c r="ENL211" s="70"/>
      <c r="ENM211" s="70"/>
      <c r="ENN211" s="70"/>
      <c r="ENO211" s="70"/>
      <c r="ENP211" s="70"/>
      <c r="ENQ211" s="70"/>
      <c r="ENR211" s="70"/>
      <c r="ENS211" s="70"/>
      <c r="ENT211" s="70"/>
      <c r="ENU211" s="70"/>
      <c r="ENV211" s="70"/>
      <c r="ENW211" s="70"/>
      <c r="ENX211" s="70"/>
      <c r="ENY211" s="70"/>
      <c r="ENZ211" s="70"/>
      <c r="EOA211" s="70"/>
      <c r="EOB211" s="70"/>
      <c r="EOC211" s="70"/>
      <c r="EOD211" s="70"/>
      <c r="EOE211" s="70"/>
      <c r="EOF211" s="70"/>
      <c r="EOG211" s="70"/>
      <c r="EOH211" s="70"/>
      <c r="EOI211" s="70"/>
      <c r="EOJ211" s="70"/>
      <c r="EOK211" s="70"/>
      <c r="EOL211" s="43"/>
      <c r="EOM211" s="43"/>
      <c r="EON211" s="43"/>
      <c r="EOO211" s="43"/>
      <c r="EOP211" s="43"/>
      <c r="EOQ211" s="43"/>
      <c r="EOR211" s="43"/>
      <c r="EOS211" s="43"/>
      <c r="EOT211" s="43"/>
      <c r="EOU211" s="43"/>
      <c r="EOV211" s="43"/>
      <c r="EOW211" s="43"/>
      <c r="EOX211" s="43"/>
      <c r="EOY211" s="43"/>
      <c r="EOZ211" s="43"/>
      <c r="EPA211" s="64"/>
      <c r="EPB211" s="65"/>
      <c r="EPC211" s="65"/>
      <c r="EPD211" s="66"/>
      <c r="EPE211" s="67"/>
      <c r="EPF211" s="68"/>
      <c r="EPG211" s="67"/>
      <c r="EPH211" s="69"/>
      <c r="EPI211" s="69"/>
      <c r="EPJ211" s="70"/>
      <c r="EPK211" s="70"/>
      <c r="EPL211" s="70"/>
      <c r="EPM211" s="70"/>
      <c r="EPN211" s="70"/>
      <c r="EPO211" s="70"/>
      <c r="EPP211" s="70"/>
      <c r="EPQ211" s="70"/>
      <c r="EPR211" s="70"/>
      <c r="EPS211" s="70"/>
      <c r="EPT211" s="70"/>
      <c r="EPU211" s="70"/>
      <c r="EPV211" s="70"/>
      <c r="EPW211" s="70"/>
      <c r="EPX211" s="70"/>
      <c r="EPY211" s="70"/>
      <c r="EPZ211" s="70"/>
      <c r="EQA211" s="70"/>
      <c r="EQB211" s="70"/>
      <c r="EQC211" s="70"/>
      <c r="EQD211" s="70"/>
      <c r="EQE211" s="70"/>
      <c r="EQF211" s="70"/>
      <c r="EQG211" s="70"/>
      <c r="EQH211" s="70"/>
      <c r="EQI211" s="70"/>
      <c r="EQJ211" s="70"/>
      <c r="EQK211" s="70"/>
      <c r="EQL211" s="43"/>
      <c r="EQM211" s="43"/>
      <c r="EQN211" s="43"/>
      <c r="EQO211" s="43"/>
      <c r="EQP211" s="43"/>
      <c r="EQQ211" s="43"/>
      <c r="EQR211" s="43"/>
      <c r="EQS211" s="43"/>
      <c r="EQT211" s="43"/>
      <c r="EQU211" s="43"/>
      <c r="EQV211" s="43"/>
      <c r="EQW211" s="43"/>
      <c r="EQX211" s="43"/>
      <c r="EQY211" s="43"/>
      <c r="EQZ211" s="43"/>
      <c r="ERA211" s="64"/>
      <c r="ERB211" s="65"/>
      <c r="ERC211" s="65"/>
      <c r="ERD211" s="66"/>
      <c r="ERE211" s="67"/>
      <c r="ERF211" s="68"/>
      <c r="ERG211" s="67"/>
      <c r="ERH211" s="69"/>
      <c r="ERI211" s="69"/>
      <c r="ERJ211" s="70"/>
      <c r="ERK211" s="70"/>
      <c r="ERL211" s="70"/>
      <c r="ERM211" s="70"/>
      <c r="ERN211" s="70"/>
      <c r="ERO211" s="70"/>
      <c r="ERP211" s="70"/>
      <c r="ERQ211" s="70"/>
      <c r="ERR211" s="70"/>
      <c r="ERS211" s="70"/>
      <c r="ERT211" s="70"/>
      <c r="ERU211" s="70"/>
      <c r="ERV211" s="70"/>
      <c r="ERW211" s="70"/>
      <c r="ERX211" s="70"/>
      <c r="ERY211" s="70"/>
      <c r="ERZ211" s="70"/>
      <c r="ESA211" s="70"/>
      <c r="ESB211" s="70"/>
      <c r="ESC211" s="70"/>
      <c r="ESD211" s="70"/>
      <c r="ESE211" s="70"/>
      <c r="ESF211" s="70"/>
      <c r="ESG211" s="70"/>
      <c r="ESH211" s="70"/>
      <c r="ESI211" s="70"/>
      <c r="ESJ211" s="70"/>
      <c r="ESK211" s="70"/>
      <c r="ESL211" s="43"/>
      <c r="ESM211" s="43"/>
      <c r="ESN211" s="43"/>
      <c r="ESO211" s="43"/>
      <c r="ESP211" s="43"/>
      <c r="ESQ211" s="43"/>
      <c r="ESR211" s="43"/>
      <c r="ESS211" s="43"/>
      <c r="EST211" s="43"/>
      <c r="ESU211" s="43"/>
      <c r="ESV211" s="43"/>
      <c r="ESW211" s="43"/>
      <c r="ESX211" s="43"/>
      <c r="ESY211" s="43"/>
      <c r="ESZ211" s="43"/>
      <c r="ETA211" s="64"/>
      <c r="ETB211" s="65"/>
      <c r="ETC211" s="65"/>
      <c r="ETD211" s="66"/>
      <c r="ETE211" s="67"/>
      <c r="ETF211" s="68"/>
      <c r="ETG211" s="67"/>
      <c r="ETH211" s="69"/>
      <c r="ETI211" s="69"/>
      <c r="ETJ211" s="70"/>
      <c r="ETK211" s="70"/>
      <c r="ETL211" s="70"/>
      <c r="ETM211" s="70"/>
      <c r="ETN211" s="70"/>
      <c r="ETO211" s="70"/>
      <c r="ETP211" s="70"/>
      <c r="ETQ211" s="70"/>
      <c r="ETR211" s="70"/>
      <c r="ETS211" s="70"/>
      <c r="ETT211" s="70"/>
      <c r="ETU211" s="70"/>
      <c r="ETV211" s="70"/>
      <c r="ETW211" s="70"/>
      <c r="ETX211" s="70"/>
      <c r="ETY211" s="70"/>
      <c r="ETZ211" s="70"/>
      <c r="EUA211" s="70"/>
      <c r="EUB211" s="70"/>
      <c r="EUC211" s="70"/>
      <c r="EUD211" s="70"/>
      <c r="EUE211" s="70"/>
      <c r="EUF211" s="70"/>
      <c r="EUG211" s="70"/>
      <c r="EUH211" s="70"/>
      <c r="EUI211" s="70"/>
      <c r="EUJ211" s="70"/>
      <c r="EUK211" s="70"/>
      <c r="EUL211" s="43"/>
      <c r="EUM211" s="43"/>
      <c r="EUN211" s="43"/>
      <c r="EUO211" s="43"/>
      <c r="EUP211" s="43"/>
      <c r="EUQ211" s="43"/>
      <c r="EUR211" s="43"/>
      <c r="EUS211" s="43"/>
      <c r="EUT211" s="43"/>
      <c r="EUU211" s="43"/>
      <c r="EUV211" s="43"/>
      <c r="EUW211" s="43"/>
      <c r="EUX211" s="43"/>
      <c r="EUY211" s="43"/>
      <c r="EUZ211" s="43"/>
      <c r="EVA211" s="64"/>
      <c r="EVB211" s="65"/>
      <c r="EVC211" s="65"/>
      <c r="EVD211" s="66"/>
      <c r="EVE211" s="67"/>
      <c r="EVF211" s="68"/>
      <c r="EVG211" s="67"/>
      <c r="EVH211" s="69"/>
      <c r="EVI211" s="69"/>
      <c r="EVJ211" s="70"/>
      <c r="EVK211" s="70"/>
      <c r="EVL211" s="70"/>
      <c r="EVM211" s="70"/>
      <c r="EVN211" s="70"/>
      <c r="EVO211" s="70"/>
      <c r="EVP211" s="70"/>
      <c r="EVQ211" s="70"/>
      <c r="EVR211" s="70"/>
      <c r="EVS211" s="70"/>
      <c r="EVT211" s="70"/>
      <c r="EVU211" s="70"/>
      <c r="EVV211" s="70"/>
      <c r="EVW211" s="70"/>
      <c r="EVX211" s="70"/>
      <c r="EVY211" s="70"/>
      <c r="EVZ211" s="70"/>
      <c r="EWA211" s="70"/>
      <c r="EWB211" s="70"/>
      <c r="EWC211" s="70"/>
      <c r="EWD211" s="70"/>
      <c r="EWE211" s="70"/>
      <c r="EWF211" s="70"/>
      <c r="EWG211" s="70"/>
      <c r="EWH211" s="70"/>
      <c r="EWI211" s="70"/>
      <c r="EWJ211" s="70"/>
      <c r="EWK211" s="70"/>
      <c r="EWL211" s="43"/>
      <c r="EWM211" s="43"/>
      <c r="EWN211" s="43"/>
      <c r="EWO211" s="43"/>
      <c r="EWP211" s="43"/>
      <c r="EWQ211" s="43"/>
      <c r="EWR211" s="43"/>
      <c r="EWS211" s="43"/>
      <c r="EWT211" s="43"/>
      <c r="EWU211" s="43"/>
      <c r="EWV211" s="43"/>
      <c r="EWW211" s="43"/>
      <c r="EWX211" s="43"/>
      <c r="EWY211" s="43"/>
      <c r="EWZ211" s="43"/>
      <c r="EXA211" s="64"/>
      <c r="EXB211" s="65"/>
      <c r="EXC211" s="65"/>
      <c r="EXD211" s="66"/>
      <c r="EXE211" s="67"/>
      <c r="EXF211" s="68"/>
      <c r="EXG211" s="67"/>
      <c r="EXH211" s="69"/>
      <c r="EXI211" s="69"/>
      <c r="EXJ211" s="70"/>
      <c r="EXK211" s="70"/>
      <c r="EXL211" s="70"/>
      <c r="EXM211" s="70"/>
      <c r="EXN211" s="70"/>
      <c r="EXO211" s="70"/>
      <c r="EXP211" s="70"/>
      <c r="EXQ211" s="70"/>
      <c r="EXR211" s="70"/>
      <c r="EXS211" s="70"/>
      <c r="EXT211" s="70"/>
      <c r="EXU211" s="70"/>
      <c r="EXV211" s="70"/>
      <c r="EXW211" s="70"/>
      <c r="EXX211" s="70"/>
      <c r="EXY211" s="70"/>
      <c r="EXZ211" s="70"/>
      <c r="EYA211" s="70"/>
      <c r="EYB211" s="70"/>
      <c r="EYC211" s="70"/>
      <c r="EYD211" s="70"/>
      <c r="EYE211" s="70"/>
      <c r="EYF211" s="70"/>
      <c r="EYG211" s="70"/>
      <c r="EYH211" s="70"/>
      <c r="EYI211" s="70"/>
      <c r="EYJ211" s="70"/>
      <c r="EYK211" s="70"/>
      <c r="EYL211" s="43"/>
      <c r="EYM211" s="43"/>
      <c r="EYN211" s="43"/>
      <c r="EYO211" s="43"/>
      <c r="EYP211" s="43"/>
      <c r="EYQ211" s="43"/>
      <c r="EYR211" s="43"/>
      <c r="EYS211" s="43"/>
      <c r="EYT211" s="43"/>
      <c r="EYU211" s="43"/>
      <c r="EYV211" s="43"/>
      <c r="EYW211" s="43"/>
      <c r="EYX211" s="43"/>
      <c r="EYY211" s="43"/>
      <c r="EYZ211" s="43"/>
      <c r="EZA211" s="64"/>
      <c r="EZB211" s="65"/>
      <c r="EZC211" s="65"/>
      <c r="EZD211" s="66"/>
      <c r="EZE211" s="67"/>
      <c r="EZF211" s="68"/>
      <c r="EZG211" s="67"/>
      <c r="EZH211" s="69"/>
      <c r="EZI211" s="69"/>
      <c r="EZJ211" s="70"/>
      <c r="EZK211" s="70"/>
      <c r="EZL211" s="70"/>
      <c r="EZM211" s="70"/>
      <c r="EZN211" s="70"/>
      <c r="EZO211" s="70"/>
      <c r="EZP211" s="70"/>
      <c r="EZQ211" s="70"/>
      <c r="EZR211" s="70"/>
      <c r="EZS211" s="70"/>
      <c r="EZT211" s="70"/>
      <c r="EZU211" s="70"/>
      <c r="EZV211" s="70"/>
      <c r="EZW211" s="70"/>
      <c r="EZX211" s="70"/>
      <c r="EZY211" s="70"/>
      <c r="EZZ211" s="70"/>
      <c r="FAA211" s="70"/>
      <c r="FAB211" s="70"/>
      <c r="FAC211" s="70"/>
      <c r="FAD211" s="70"/>
      <c r="FAE211" s="70"/>
      <c r="FAF211" s="70"/>
      <c r="FAG211" s="70"/>
      <c r="FAH211" s="70"/>
      <c r="FAI211" s="70"/>
      <c r="FAJ211" s="70"/>
      <c r="FAK211" s="70"/>
      <c r="FAL211" s="43"/>
      <c r="FAM211" s="43"/>
      <c r="FAN211" s="43"/>
      <c r="FAO211" s="43"/>
      <c r="FAP211" s="43"/>
      <c r="FAQ211" s="43"/>
      <c r="FAR211" s="43"/>
      <c r="FAS211" s="43"/>
      <c r="FAT211" s="43"/>
      <c r="FAU211" s="43"/>
      <c r="FAV211" s="43"/>
      <c r="FAW211" s="43"/>
      <c r="FAX211" s="43"/>
      <c r="FAY211" s="43"/>
      <c r="FAZ211" s="43"/>
      <c r="FBA211" s="64"/>
      <c r="FBB211" s="65"/>
      <c r="FBC211" s="65"/>
      <c r="FBD211" s="66"/>
      <c r="FBE211" s="67"/>
      <c r="FBF211" s="68"/>
      <c r="FBG211" s="67"/>
      <c r="FBH211" s="69"/>
      <c r="FBI211" s="69"/>
      <c r="FBJ211" s="70"/>
      <c r="FBK211" s="70"/>
      <c r="FBL211" s="70"/>
      <c r="FBM211" s="70"/>
      <c r="FBN211" s="70"/>
      <c r="FBO211" s="70"/>
      <c r="FBP211" s="70"/>
      <c r="FBQ211" s="70"/>
      <c r="FBR211" s="70"/>
      <c r="FBS211" s="70"/>
      <c r="FBT211" s="70"/>
      <c r="FBU211" s="70"/>
      <c r="FBV211" s="70"/>
      <c r="FBW211" s="70"/>
      <c r="FBX211" s="70"/>
      <c r="FBY211" s="70"/>
      <c r="FBZ211" s="70"/>
      <c r="FCA211" s="70"/>
      <c r="FCB211" s="70"/>
      <c r="FCC211" s="70"/>
      <c r="FCD211" s="70"/>
      <c r="FCE211" s="70"/>
      <c r="FCF211" s="70"/>
      <c r="FCG211" s="70"/>
      <c r="FCH211" s="70"/>
      <c r="FCI211" s="70"/>
      <c r="FCJ211" s="70"/>
      <c r="FCK211" s="70"/>
      <c r="FCL211" s="43"/>
      <c r="FCM211" s="43"/>
      <c r="FCN211" s="43"/>
      <c r="FCO211" s="43"/>
      <c r="FCP211" s="43"/>
      <c r="FCQ211" s="43"/>
      <c r="FCR211" s="43"/>
      <c r="FCS211" s="43"/>
      <c r="FCT211" s="43"/>
      <c r="FCU211" s="43"/>
      <c r="FCV211" s="43"/>
      <c r="FCW211" s="43"/>
      <c r="FCX211" s="43"/>
      <c r="FCY211" s="43"/>
      <c r="FCZ211" s="43"/>
      <c r="FDA211" s="64"/>
      <c r="FDB211" s="65"/>
      <c r="FDC211" s="65"/>
      <c r="FDD211" s="66"/>
      <c r="FDE211" s="67"/>
      <c r="FDF211" s="68"/>
      <c r="FDG211" s="67"/>
      <c r="FDH211" s="69"/>
      <c r="FDI211" s="69"/>
      <c r="FDJ211" s="70"/>
      <c r="FDK211" s="70"/>
      <c r="FDL211" s="70"/>
      <c r="FDM211" s="70"/>
      <c r="FDN211" s="70"/>
      <c r="FDO211" s="70"/>
      <c r="FDP211" s="70"/>
      <c r="FDQ211" s="70"/>
      <c r="FDR211" s="70"/>
      <c r="FDS211" s="70"/>
      <c r="FDT211" s="70"/>
      <c r="FDU211" s="70"/>
      <c r="FDV211" s="70"/>
      <c r="FDW211" s="70"/>
      <c r="FDX211" s="70"/>
      <c r="FDY211" s="70"/>
      <c r="FDZ211" s="70"/>
      <c r="FEA211" s="70"/>
      <c r="FEB211" s="70"/>
      <c r="FEC211" s="70"/>
      <c r="FED211" s="70"/>
      <c r="FEE211" s="70"/>
      <c r="FEF211" s="70"/>
      <c r="FEG211" s="70"/>
      <c r="FEH211" s="70"/>
      <c r="FEI211" s="70"/>
      <c r="FEJ211" s="70"/>
      <c r="FEK211" s="70"/>
      <c r="FEL211" s="43"/>
      <c r="FEM211" s="43"/>
      <c r="FEN211" s="43"/>
      <c r="FEO211" s="43"/>
      <c r="FEP211" s="43"/>
      <c r="FEQ211" s="43"/>
      <c r="FER211" s="43"/>
      <c r="FES211" s="43"/>
      <c r="FET211" s="43"/>
      <c r="FEU211" s="43"/>
      <c r="FEV211" s="43"/>
      <c r="FEW211" s="43"/>
      <c r="FEX211" s="43"/>
      <c r="FEY211" s="43"/>
      <c r="FEZ211" s="43"/>
      <c r="FFA211" s="64"/>
      <c r="FFB211" s="65"/>
      <c r="FFC211" s="65"/>
      <c r="FFD211" s="66"/>
      <c r="FFE211" s="67"/>
      <c r="FFF211" s="68"/>
      <c r="FFG211" s="67"/>
      <c r="FFH211" s="69"/>
      <c r="FFI211" s="69"/>
      <c r="FFJ211" s="70"/>
      <c r="FFK211" s="70"/>
      <c r="FFL211" s="70"/>
      <c r="FFM211" s="70"/>
      <c r="FFN211" s="70"/>
      <c r="FFO211" s="70"/>
      <c r="FFP211" s="70"/>
      <c r="FFQ211" s="70"/>
      <c r="FFR211" s="70"/>
      <c r="FFS211" s="70"/>
      <c r="FFT211" s="70"/>
      <c r="FFU211" s="70"/>
      <c r="FFV211" s="70"/>
      <c r="FFW211" s="70"/>
      <c r="FFX211" s="70"/>
      <c r="FFY211" s="70"/>
      <c r="FFZ211" s="70"/>
      <c r="FGA211" s="70"/>
      <c r="FGB211" s="70"/>
      <c r="FGC211" s="70"/>
      <c r="FGD211" s="70"/>
      <c r="FGE211" s="70"/>
      <c r="FGF211" s="70"/>
      <c r="FGG211" s="70"/>
      <c r="FGH211" s="70"/>
      <c r="FGI211" s="70"/>
      <c r="FGJ211" s="70"/>
      <c r="FGK211" s="70"/>
      <c r="FGL211" s="43"/>
      <c r="FGM211" s="43"/>
      <c r="FGN211" s="43"/>
      <c r="FGO211" s="43"/>
      <c r="FGP211" s="43"/>
      <c r="FGQ211" s="43"/>
      <c r="FGR211" s="43"/>
      <c r="FGS211" s="43"/>
      <c r="FGT211" s="43"/>
      <c r="FGU211" s="43"/>
      <c r="FGV211" s="43"/>
      <c r="FGW211" s="43"/>
      <c r="FGX211" s="43"/>
      <c r="FGY211" s="43"/>
      <c r="FGZ211" s="43"/>
      <c r="FHA211" s="64"/>
      <c r="FHB211" s="65"/>
      <c r="FHC211" s="65"/>
      <c r="FHD211" s="66"/>
      <c r="FHE211" s="67"/>
      <c r="FHF211" s="68"/>
      <c r="FHG211" s="67"/>
      <c r="FHH211" s="69"/>
      <c r="FHI211" s="69"/>
      <c r="FHJ211" s="70"/>
      <c r="FHK211" s="70"/>
      <c r="FHL211" s="70"/>
      <c r="FHM211" s="70"/>
      <c r="FHN211" s="70"/>
      <c r="FHO211" s="70"/>
      <c r="FHP211" s="70"/>
      <c r="FHQ211" s="70"/>
      <c r="FHR211" s="70"/>
      <c r="FHS211" s="70"/>
      <c r="FHT211" s="70"/>
      <c r="FHU211" s="70"/>
      <c r="FHV211" s="70"/>
      <c r="FHW211" s="70"/>
      <c r="FHX211" s="70"/>
      <c r="FHY211" s="70"/>
      <c r="FHZ211" s="70"/>
      <c r="FIA211" s="70"/>
      <c r="FIB211" s="70"/>
      <c r="FIC211" s="70"/>
      <c r="FID211" s="70"/>
      <c r="FIE211" s="70"/>
      <c r="FIF211" s="70"/>
      <c r="FIG211" s="70"/>
      <c r="FIH211" s="70"/>
      <c r="FII211" s="70"/>
      <c r="FIJ211" s="70"/>
      <c r="FIK211" s="70"/>
      <c r="FIL211" s="43"/>
      <c r="FIM211" s="43"/>
      <c r="FIN211" s="43"/>
      <c r="FIO211" s="43"/>
      <c r="FIP211" s="43"/>
      <c r="FIQ211" s="43"/>
      <c r="FIR211" s="43"/>
      <c r="FIS211" s="43"/>
      <c r="FIT211" s="43"/>
      <c r="FIU211" s="43"/>
      <c r="FIV211" s="43"/>
      <c r="FIW211" s="43"/>
      <c r="FIX211" s="43"/>
      <c r="FIY211" s="43"/>
      <c r="FIZ211" s="43"/>
      <c r="FJA211" s="64"/>
      <c r="FJB211" s="65"/>
      <c r="FJC211" s="65"/>
      <c r="FJD211" s="66"/>
      <c r="FJE211" s="67"/>
      <c r="FJF211" s="68"/>
      <c r="FJG211" s="67"/>
      <c r="FJH211" s="69"/>
      <c r="FJI211" s="69"/>
      <c r="FJJ211" s="70"/>
      <c r="FJK211" s="70"/>
      <c r="FJL211" s="70"/>
      <c r="FJM211" s="70"/>
      <c r="FJN211" s="70"/>
      <c r="FJO211" s="70"/>
      <c r="FJP211" s="70"/>
      <c r="FJQ211" s="70"/>
      <c r="FJR211" s="70"/>
      <c r="FJS211" s="70"/>
      <c r="FJT211" s="70"/>
      <c r="FJU211" s="70"/>
      <c r="FJV211" s="70"/>
      <c r="FJW211" s="70"/>
      <c r="FJX211" s="70"/>
      <c r="FJY211" s="70"/>
      <c r="FJZ211" s="70"/>
      <c r="FKA211" s="70"/>
      <c r="FKB211" s="70"/>
      <c r="FKC211" s="70"/>
      <c r="FKD211" s="70"/>
      <c r="FKE211" s="70"/>
      <c r="FKF211" s="70"/>
      <c r="FKG211" s="70"/>
      <c r="FKH211" s="70"/>
      <c r="FKI211" s="70"/>
      <c r="FKJ211" s="70"/>
      <c r="FKK211" s="70"/>
      <c r="FKL211" s="43"/>
      <c r="FKM211" s="43"/>
      <c r="FKN211" s="43"/>
      <c r="FKO211" s="43"/>
      <c r="FKP211" s="43"/>
      <c r="FKQ211" s="43"/>
      <c r="FKR211" s="43"/>
      <c r="FKS211" s="43"/>
      <c r="FKT211" s="43"/>
      <c r="FKU211" s="43"/>
      <c r="FKV211" s="43"/>
      <c r="FKW211" s="43"/>
      <c r="FKX211" s="43"/>
      <c r="FKY211" s="43"/>
      <c r="FKZ211" s="43"/>
      <c r="FLA211" s="64"/>
      <c r="FLB211" s="65"/>
      <c r="FLC211" s="65"/>
      <c r="FLD211" s="66"/>
      <c r="FLE211" s="67"/>
      <c r="FLF211" s="68"/>
      <c r="FLG211" s="67"/>
      <c r="FLH211" s="69"/>
      <c r="FLI211" s="69"/>
      <c r="FLJ211" s="70"/>
      <c r="FLK211" s="70"/>
      <c r="FLL211" s="70"/>
      <c r="FLM211" s="70"/>
      <c r="FLN211" s="70"/>
      <c r="FLO211" s="70"/>
      <c r="FLP211" s="70"/>
      <c r="FLQ211" s="70"/>
      <c r="FLR211" s="70"/>
      <c r="FLS211" s="70"/>
      <c r="FLT211" s="70"/>
      <c r="FLU211" s="70"/>
      <c r="FLV211" s="70"/>
      <c r="FLW211" s="70"/>
      <c r="FLX211" s="70"/>
      <c r="FLY211" s="70"/>
      <c r="FLZ211" s="70"/>
      <c r="FMA211" s="70"/>
      <c r="FMB211" s="70"/>
      <c r="FMC211" s="70"/>
      <c r="FMD211" s="70"/>
      <c r="FME211" s="70"/>
      <c r="FMF211" s="70"/>
      <c r="FMG211" s="70"/>
      <c r="FMH211" s="70"/>
      <c r="FMI211" s="70"/>
      <c r="FMJ211" s="70"/>
      <c r="FMK211" s="70"/>
      <c r="FML211" s="43"/>
      <c r="FMM211" s="43"/>
      <c r="FMN211" s="43"/>
      <c r="FMO211" s="43"/>
      <c r="FMP211" s="43"/>
      <c r="FMQ211" s="43"/>
      <c r="FMR211" s="43"/>
      <c r="FMS211" s="43"/>
      <c r="FMT211" s="43"/>
      <c r="FMU211" s="43"/>
      <c r="FMV211" s="43"/>
      <c r="FMW211" s="43"/>
      <c r="FMX211" s="43"/>
      <c r="FMY211" s="43"/>
      <c r="FMZ211" s="43"/>
      <c r="FNA211" s="64"/>
      <c r="FNB211" s="65"/>
      <c r="FNC211" s="65"/>
      <c r="FND211" s="66"/>
      <c r="FNE211" s="67"/>
      <c r="FNF211" s="68"/>
      <c r="FNG211" s="67"/>
      <c r="FNH211" s="69"/>
      <c r="FNI211" s="69"/>
      <c r="FNJ211" s="70"/>
      <c r="FNK211" s="70"/>
      <c r="FNL211" s="70"/>
      <c r="FNM211" s="70"/>
      <c r="FNN211" s="70"/>
      <c r="FNO211" s="70"/>
      <c r="FNP211" s="70"/>
      <c r="FNQ211" s="70"/>
      <c r="FNR211" s="70"/>
      <c r="FNS211" s="70"/>
      <c r="FNT211" s="70"/>
      <c r="FNU211" s="70"/>
      <c r="FNV211" s="70"/>
      <c r="FNW211" s="70"/>
      <c r="FNX211" s="70"/>
      <c r="FNY211" s="70"/>
      <c r="FNZ211" s="70"/>
      <c r="FOA211" s="70"/>
      <c r="FOB211" s="70"/>
      <c r="FOC211" s="70"/>
      <c r="FOD211" s="70"/>
      <c r="FOE211" s="70"/>
      <c r="FOF211" s="70"/>
      <c r="FOG211" s="70"/>
      <c r="FOH211" s="70"/>
      <c r="FOI211" s="70"/>
      <c r="FOJ211" s="70"/>
      <c r="FOK211" s="70"/>
      <c r="FOL211" s="43"/>
      <c r="FOM211" s="43"/>
      <c r="FON211" s="43"/>
      <c r="FOO211" s="43"/>
      <c r="FOP211" s="43"/>
      <c r="FOQ211" s="43"/>
      <c r="FOR211" s="43"/>
      <c r="FOS211" s="43"/>
      <c r="FOT211" s="43"/>
      <c r="FOU211" s="43"/>
      <c r="FOV211" s="43"/>
      <c r="FOW211" s="43"/>
      <c r="FOX211" s="43"/>
      <c r="FOY211" s="43"/>
      <c r="FOZ211" s="43"/>
      <c r="FPA211" s="64"/>
      <c r="FPB211" s="65"/>
      <c r="FPC211" s="65"/>
      <c r="FPD211" s="66"/>
      <c r="FPE211" s="67"/>
      <c r="FPF211" s="68"/>
      <c r="FPG211" s="67"/>
      <c r="FPH211" s="69"/>
      <c r="FPI211" s="69"/>
      <c r="FPJ211" s="70"/>
      <c r="FPK211" s="70"/>
      <c r="FPL211" s="70"/>
      <c r="FPM211" s="70"/>
      <c r="FPN211" s="70"/>
      <c r="FPO211" s="70"/>
      <c r="FPP211" s="70"/>
      <c r="FPQ211" s="70"/>
      <c r="FPR211" s="70"/>
      <c r="FPS211" s="70"/>
      <c r="FPT211" s="70"/>
      <c r="FPU211" s="70"/>
      <c r="FPV211" s="70"/>
      <c r="FPW211" s="70"/>
      <c r="FPX211" s="70"/>
      <c r="FPY211" s="70"/>
      <c r="FPZ211" s="70"/>
      <c r="FQA211" s="70"/>
      <c r="FQB211" s="70"/>
      <c r="FQC211" s="70"/>
      <c r="FQD211" s="70"/>
      <c r="FQE211" s="70"/>
      <c r="FQF211" s="70"/>
      <c r="FQG211" s="70"/>
      <c r="FQH211" s="70"/>
      <c r="FQI211" s="70"/>
      <c r="FQJ211" s="70"/>
      <c r="FQK211" s="70"/>
      <c r="FQL211" s="43"/>
      <c r="FQM211" s="43"/>
      <c r="FQN211" s="43"/>
      <c r="FQO211" s="43"/>
      <c r="FQP211" s="43"/>
      <c r="FQQ211" s="43"/>
      <c r="FQR211" s="43"/>
      <c r="FQS211" s="43"/>
      <c r="FQT211" s="43"/>
      <c r="FQU211" s="43"/>
      <c r="FQV211" s="43"/>
      <c r="FQW211" s="43"/>
      <c r="FQX211" s="43"/>
      <c r="FQY211" s="43"/>
      <c r="FQZ211" s="43"/>
      <c r="FRA211" s="64"/>
      <c r="FRB211" s="65"/>
      <c r="FRC211" s="65"/>
      <c r="FRD211" s="66"/>
      <c r="FRE211" s="67"/>
      <c r="FRF211" s="68"/>
      <c r="FRG211" s="67"/>
      <c r="FRH211" s="69"/>
      <c r="FRI211" s="69"/>
      <c r="FRJ211" s="70"/>
      <c r="FRK211" s="70"/>
      <c r="FRL211" s="70"/>
      <c r="FRM211" s="70"/>
      <c r="FRN211" s="70"/>
      <c r="FRO211" s="70"/>
      <c r="FRP211" s="70"/>
      <c r="FRQ211" s="70"/>
      <c r="FRR211" s="70"/>
      <c r="FRS211" s="70"/>
      <c r="FRT211" s="70"/>
      <c r="FRU211" s="70"/>
      <c r="FRV211" s="70"/>
      <c r="FRW211" s="70"/>
      <c r="FRX211" s="70"/>
      <c r="FRY211" s="70"/>
      <c r="FRZ211" s="70"/>
      <c r="FSA211" s="70"/>
      <c r="FSB211" s="70"/>
      <c r="FSC211" s="70"/>
      <c r="FSD211" s="70"/>
      <c r="FSE211" s="70"/>
      <c r="FSF211" s="70"/>
      <c r="FSG211" s="70"/>
      <c r="FSH211" s="70"/>
      <c r="FSI211" s="70"/>
      <c r="FSJ211" s="70"/>
      <c r="FSK211" s="70"/>
      <c r="FSL211" s="43"/>
      <c r="FSM211" s="43"/>
      <c r="FSN211" s="43"/>
      <c r="FSO211" s="43"/>
      <c r="FSP211" s="43"/>
      <c r="FSQ211" s="43"/>
      <c r="FSR211" s="43"/>
      <c r="FSS211" s="43"/>
      <c r="FST211" s="43"/>
      <c r="FSU211" s="43"/>
      <c r="FSV211" s="43"/>
      <c r="FSW211" s="43"/>
      <c r="FSX211" s="43"/>
      <c r="FSY211" s="43"/>
      <c r="FSZ211" s="43"/>
      <c r="FTA211" s="64"/>
      <c r="FTB211" s="65"/>
      <c r="FTC211" s="65"/>
      <c r="FTD211" s="66"/>
      <c r="FTE211" s="67"/>
      <c r="FTF211" s="68"/>
      <c r="FTG211" s="67"/>
      <c r="FTH211" s="69"/>
      <c r="FTI211" s="69"/>
      <c r="FTJ211" s="70"/>
      <c r="FTK211" s="70"/>
      <c r="FTL211" s="70"/>
      <c r="FTM211" s="70"/>
      <c r="FTN211" s="70"/>
      <c r="FTO211" s="70"/>
      <c r="FTP211" s="70"/>
      <c r="FTQ211" s="70"/>
      <c r="FTR211" s="70"/>
      <c r="FTS211" s="70"/>
      <c r="FTT211" s="70"/>
      <c r="FTU211" s="70"/>
      <c r="FTV211" s="70"/>
      <c r="FTW211" s="70"/>
      <c r="FTX211" s="70"/>
      <c r="FTY211" s="70"/>
      <c r="FTZ211" s="70"/>
      <c r="FUA211" s="70"/>
      <c r="FUB211" s="70"/>
      <c r="FUC211" s="70"/>
      <c r="FUD211" s="70"/>
      <c r="FUE211" s="70"/>
      <c r="FUF211" s="70"/>
      <c r="FUG211" s="70"/>
      <c r="FUH211" s="70"/>
      <c r="FUI211" s="70"/>
      <c r="FUJ211" s="70"/>
      <c r="FUK211" s="70"/>
      <c r="FUL211" s="43"/>
      <c r="FUM211" s="43"/>
      <c r="FUN211" s="43"/>
      <c r="FUO211" s="43"/>
      <c r="FUP211" s="43"/>
      <c r="FUQ211" s="43"/>
      <c r="FUR211" s="43"/>
      <c r="FUS211" s="43"/>
      <c r="FUT211" s="43"/>
      <c r="FUU211" s="43"/>
      <c r="FUV211" s="43"/>
      <c r="FUW211" s="43"/>
      <c r="FUX211" s="43"/>
      <c r="FUY211" s="43"/>
      <c r="FUZ211" s="43"/>
      <c r="FVA211" s="64"/>
      <c r="FVB211" s="65"/>
      <c r="FVC211" s="65"/>
      <c r="FVD211" s="66"/>
      <c r="FVE211" s="67"/>
      <c r="FVF211" s="68"/>
      <c r="FVG211" s="67"/>
      <c r="FVH211" s="69"/>
      <c r="FVI211" s="69"/>
      <c r="FVJ211" s="70"/>
      <c r="FVK211" s="70"/>
      <c r="FVL211" s="70"/>
      <c r="FVM211" s="70"/>
      <c r="FVN211" s="70"/>
      <c r="FVO211" s="70"/>
      <c r="FVP211" s="70"/>
      <c r="FVQ211" s="70"/>
      <c r="FVR211" s="70"/>
      <c r="FVS211" s="70"/>
      <c r="FVT211" s="70"/>
      <c r="FVU211" s="70"/>
      <c r="FVV211" s="70"/>
      <c r="FVW211" s="70"/>
      <c r="FVX211" s="70"/>
      <c r="FVY211" s="70"/>
      <c r="FVZ211" s="70"/>
      <c r="FWA211" s="70"/>
      <c r="FWB211" s="70"/>
      <c r="FWC211" s="70"/>
      <c r="FWD211" s="70"/>
      <c r="FWE211" s="70"/>
      <c r="FWF211" s="70"/>
      <c r="FWG211" s="70"/>
      <c r="FWH211" s="70"/>
      <c r="FWI211" s="70"/>
      <c r="FWJ211" s="70"/>
      <c r="FWK211" s="70"/>
      <c r="FWL211" s="43"/>
      <c r="FWM211" s="43"/>
      <c r="FWN211" s="43"/>
      <c r="FWO211" s="43"/>
      <c r="FWP211" s="43"/>
      <c r="FWQ211" s="43"/>
      <c r="FWR211" s="43"/>
      <c r="FWS211" s="43"/>
      <c r="FWT211" s="43"/>
      <c r="FWU211" s="43"/>
      <c r="FWV211" s="43"/>
      <c r="FWW211" s="43"/>
      <c r="FWX211" s="43"/>
      <c r="FWY211" s="43"/>
      <c r="FWZ211" s="43"/>
      <c r="FXA211" s="64"/>
      <c r="FXB211" s="65"/>
      <c r="FXC211" s="65"/>
      <c r="FXD211" s="66"/>
      <c r="FXE211" s="67"/>
      <c r="FXF211" s="68"/>
      <c r="FXG211" s="67"/>
      <c r="FXH211" s="69"/>
      <c r="FXI211" s="69"/>
      <c r="FXJ211" s="70"/>
      <c r="FXK211" s="70"/>
      <c r="FXL211" s="70"/>
      <c r="FXM211" s="70"/>
      <c r="FXN211" s="70"/>
      <c r="FXO211" s="70"/>
      <c r="FXP211" s="70"/>
      <c r="FXQ211" s="70"/>
      <c r="FXR211" s="70"/>
      <c r="FXS211" s="70"/>
      <c r="FXT211" s="70"/>
      <c r="FXU211" s="70"/>
      <c r="FXV211" s="70"/>
      <c r="FXW211" s="70"/>
      <c r="FXX211" s="70"/>
      <c r="FXY211" s="70"/>
      <c r="FXZ211" s="70"/>
      <c r="FYA211" s="70"/>
      <c r="FYB211" s="70"/>
      <c r="FYC211" s="70"/>
      <c r="FYD211" s="70"/>
      <c r="FYE211" s="70"/>
      <c r="FYF211" s="70"/>
      <c r="FYG211" s="70"/>
      <c r="FYH211" s="70"/>
      <c r="FYI211" s="70"/>
      <c r="FYJ211" s="70"/>
      <c r="FYK211" s="70"/>
      <c r="FYL211" s="43"/>
      <c r="FYM211" s="43"/>
      <c r="FYN211" s="43"/>
      <c r="FYO211" s="43"/>
      <c r="FYP211" s="43"/>
      <c r="FYQ211" s="43"/>
      <c r="FYR211" s="43"/>
      <c r="FYS211" s="43"/>
      <c r="FYT211" s="43"/>
      <c r="FYU211" s="43"/>
      <c r="FYV211" s="43"/>
      <c r="FYW211" s="43"/>
      <c r="FYX211" s="43"/>
      <c r="FYY211" s="43"/>
      <c r="FYZ211" s="43"/>
      <c r="FZA211" s="64"/>
      <c r="FZB211" s="65"/>
      <c r="FZC211" s="65"/>
      <c r="FZD211" s="66"/>
      <c r="FZE211" s="67"/>
      <c r="FZF211" s="68"/>
      <c r="FZG211" s="67"/>
      <c r="FZH211" s="69"/>
      <c r="FZI211" s="69"/>
      <c r="FZJ211" s="70"/>
      <c r="FZK211" s="70"/>
      <c r="FZL211" s="70"/>
      <c r="FZM211" s="70"/>
      <c r="FZN211" s="70"/>
      <c r="FZO211" s="70"/>
      <c r="FZP211" s="70"/>
      <c r="FZQ211" s="70"/>
      <c r="FZR211" s="70"/>
      <c r="FZS211" s="70"/>
      <c r="FZT211" s="70"/>
      <c r="FZU211" s="70"/>
      <c r="FZV211" s="70"/>
      <c r="FZW211" s="70"/>
      <c r="FZX211" s="70"/>
      <c r="FZY211" s="70"/>
      <c r="FZZ211" s="70"/>
      <c r="GAA211" s="70"/>
      <c r="GAB211" s="70"/>
      <c r="GAC211" s="70"/>
      <c r="GAD211" s="70"/>
      <c r="GAE211" s="70"/>
      <c r="GAF211" s="70"/>
      <c r="GAG211" s="70"/>
      <c r="GAH211" s="70"/>
      <c r="GAI211" s="70"/>
      <c r="GAJ211" s="70"/>
      <c r="GAK211" s="70"/>
      <c r="GAL211" s="43"/>
      <c r="GAM211" s="43"/>
      <c r="GAN211" s="43"/>
      <c r="GAO211" s="43"/>
      <c r="GAP211" s="43"/>
      <c r="GAQ211" s="43"/>
      <c r="GAR211" s="43"/>
      <c r="GAS211" s="43"/>
      <c r="GAT211" s="43"/>
      <c r="GAU211" s="43"/>
      <c r="GAV211" s="43"/>
      <c r="GAW211" s="43"/>
      <c r="GAX211" s="43"/>
      <c r="GAY211" s="43"/>
      <c r="GAZ211" s="43"/>
      <c r="GBA211" s="64"/>
      <c r="GBB211" s="65"/>
      <c r="GBC211" s="65"/>
      <c r="GBD211" s="66"/>
      <c r="GBE211" s="67"/>
      <c r="GBF211" s="68"/>
      <c r="GBG211" s="67"/>
      <c r="GBH211" s="69"/>
      <c r="GBI211" s="69"/>
      <c r="GBJ211" s="70"/>
      <c r="GBK211" s="70"/>
      <c r="GBL211" s="70"/>
      <c r="GBM211" s="70"/>
      <c r="GBN211" s="70"/>
      <c r="GBO211" s="70"/>
      <c r="GBP211" s="70"/>
      <c r="GBQ211" s="70"/>
      <c r="GBR211" s="70"/>
      <c r="GBS211" s="70"/>
      <c r="GBT211" s="70"/>
      <c r="GBU211" s="70"/>
      <c r="GBV211" s="70"/>
      <c r="GBW211" s="70"/>
      <c r="GBX211" s="70"/>
      <c r="GBY211" s="70"/>
      <c r="GBZ211" s="70"/>
      <c r="GCA211" s="70"/>
      <c r="GCB211" s="70"/>
      <c r="GCC211" s="70"/>
      <c r="GCD211" s="70"/>
      <c r="GCE211" s="70"/>
      <c r="GCF211" s="70"/>
      <c r="GCG211" s="70"/>
      <c r="GCH211" s="70"/>
      <c r="GCI211" s="70"/>
      <c r="GCJ211" s="70"/>
      <c r="GCK211" s="70"/>
      <c r="GCL211" s="43"/>
      <c r="GCM211" s="43"/>
      <c r="GCN211" s="43"/>
      <c r="GCO211" s="43"/>
      <c r="GCP211" s="43"/>
      <c r="GCQ211" s="43"/>
      <c r="GCR211" s="43"/>
      <c r="GCS211" s="43"/>
      <c r="GCT211" s="43"/>
      <c r="GCU211" s="43"/>
      <c r="GCV211" s="43"/>
      <c r="GCW211" s="43"/>
      <c r="GCX211" s="43"/>
      <c r="GCY211" s="43"/>
      <c r="GCZ211" s="43"/>
      <c r="GDA211" s="64"/>
      <c r="GDB211" s="65"/>
      <c r="GDC211" s="65"/>
      <c r="GDD211" s="66"/>
      <c r="GDE211" s="67"/>
      <c r="GDF211" s="68"/>
      <c r="GDG211" s="67"/>
      <c r="GDH211" s="69"/>
      <c r="GDI211" s="69"/>
      <c r="GDJ211" s="70"/>
      <c r="GDK211" s="70"/>
      <c r="GDL211" s="70"/>
      <c r="GDM211" s="70"/>
      <c r="GDN211" s="70"/>
      <c r="GDO211" s="70"/>
      <c r="GDP211" s="70"/>
      <c r="GDQ211" s="70"/>
      <c r="GDR211" s="70"/>
      <c r="GDS211" s="70"/>
      <c r="GDT211" s="70"/>
      <c r="GDU211" s="70"/>
      <c r="GDV211" s="70"/>
      <c r="GDW211" s="70"/>
      <c r="GDX211" s="70"/>
      <c r="GDY211" s="70"/>
      <c r="GDZ211" s="70"/>
      <c r="GEA211" s="70"/>
      <c r="GEB211" s="70"/>
      <c r="GEC211" s="70"/>
      <c r="GED211" s="70"/>
      <c r="GEE211" s="70"/>
      <c r="GEF211" s="70"/>
      <c r="GEG211" s="70"/>
      <c r="GEH211" s="70"/>
      <c r="GEI211" s="70"/>
      <c r="GEJ211" s="70"/>
      <c r="GEK211" s="70"/>
      <c r="GEL211" s="43"/>
      <c r="GEM211" s="43"/>
      <c r="GEN211" s="43"/>
      <c r="GEO211" s="43"/>
      <c r="GEP211" s="43"/>
      <c r="GEQ211" s="43"/>
      <c r="GER211" s="43"/>
      <c r="GES211" s="43"/>
      <c r="GET211" s="43"/>
      <c r="GEU211" s="43"/>
      <c r="GEV211" s="43"/>
      <c r="GEW211" s="43"/>
      <c r="GEX211" s="43"/>
      <c r="GEY211" s="43"/>
      <c r="GEZ211" s="43"/>
      <c r="GFA211" s="64"/>
      <c r="GFB211" s="65"/>
      <c r="GFC211" s="65"/>
      <c r="GFD211" s="66"/>
      <c r="GFE211" s="67"/>
      <c r="GFF211" s="68"/>
      <c r="GFG211" s="67"/>
      <c r="GFH211" s="69"/>
      <c r="GFI211" s="69"/>
      <c r="GFJ211" s="70"/>
      <c r="GFK211" s="70"/>
      <c r="GFL211" s="70"/>
      <c r="GFM211" s="70"/>
      <c r="GFN211" s="70"/>
      <c r="GFO211" s="70"/>
      <c r="GFP211" s="70"/>
      <c r="GFQ211" s="70"/>
      <c r="GFR211" s="70"/>
      <c r="GFS211" s="70"/>
      <c r="GFT211" s="70"/>
      <c r="GFU211" s="70"/>
      <c r="GFV211" s="70"/>
      <c r="GFW211" s="70"/>
      <c r="GFX211" s="70"/>
      <c r="GFY211" s="70"/>
      <c r="GFZ211" s="70"/>
      <c r="GGA211" s="70"/>
      <c r="GGB211" s="70"/>
      <c r="GGC211" s="70"/>
      <c r="GGD211" s="70"/>
      <c r="GGE211" s="70"/>
      <c r="GGF211" s="70"/>
      <c r="GGG211" s="70"/>
      <c r="GGH211" s="70"/>
      <c r="GGI211" s="70"/>
      <c r="GGJ211" s="70"/>
      <c r="GGK211" s="70"/>
      <c r="GGL211" s="43"/>
      <c r="GGM211" s="43"/>
      <c r="GGN211" s="43"/>
      <c r="GGO211" s="43"/>
      <c r="GGP211" s="43"/>
      <c r="GGQ211" s="43"/>
      <c r="GGR211" s="43"/>
      <c r="GGS211" s="43"/>
      <c r="GGT211" s="43"/>
      <c r="GGU211" s="43"/>
      <c r="GGV211" s="43"/>
      <c r="GGW211" s="43"/>
      <c r="GGX211" s="43"/>
      <c r="GGY211" s="43"/>
      <c r="GGZ211" s="43"/>
      <c r="GHA211" s="64"/>
      <c r="GHB211" s="65"/>
      <c r="GHC211" s="65"/>
      <c r="GHD211" s="66"/>
      <c r="GHE211" s="67"/>
      <c r="GHF211" s="68"/>
      <c r="GHG211" s="67"/>
      <c r="GHH211" s="69"/>
      <c r="GHI211" s="69"/>
      <c r="GHJ211" s="70"/>
      <c r="GHK211" s="70"/>
      <c r="GHL211" s="70"/>
      <c r="GHM211" s="70"/>
      <c r="GHN211" s="70"/>
      <c r="GHO211" s="70"/>
      <c r="GHP211" s="70"/>
      <c r="GHQ211" s="70"/>
      <c r="GHR211" s="70"/>
      <c r="GHS211" s="70"/>
      <c r="GHT211" s="70"/>
      <c r="GHU211" s="70"/>
      <c r="GHV211" s="70"/>
      <c r="GHW211" s="70"/>
      <c r="GHX211" s="70"/>
      <c r="GHY211" s="70"/>
      <c r="GHZ211" s="70"/>
      <c r="GIA211" s="70"/>
      <c r="GIB211" s="70"/>
      <c r="GIC211" s="70"/>
      <c r="GID211" s="70"/>
      <c r="GIE211" s="70"/>
      <c r="GIF211" s="70"/>
      <c r="GIG211" s="70"/>
      <c r="GIH211" s="70"/>
      <c r="GII211" s="70"/>
      <c r="GIJ211" s="70"/>
      <c r="GIK211" s="70"/>
      <c r="GIL211" s="43"/>
      <c r="GIM211" s="43"/>
      <c r="GIN211" s="43"/>
      <c r="GIO211" s="43"/>
      <c r="GIP211" s="43"/>
      <c r="GIQ211" s="43"/>
      <c r="GIR211" s="43"/>
      <c r="GIS211" s="43"/>
      <c r="GIT211" s="43"/>
      <c r="GIU211" s="43"/>
      <c r="GIV211" s="43"/>
      <c r="GIW211" s="43"/>
      <c r="GIX211" s="43"/>
      <c r="GIY211" s="43"/>
      <c r="GIZ211" s="43"/>
      <c r="GJA211" s="64"/>
      <c r="GJB211" s="65"/>
      <c r="GJC211" s="65"/>
      <c r="GJD211" s="66"/>
      <c r="GJE211" s="67"/>
      <c r="GJF211" s="68"/>
      <c r="GJG211" s="67"/>
      <c r="GJH211" s="69"/>
      <c r="GJI211" s="69"/>
      <c r="GJJ211" s="70"/>
      <c r="GJK211" s="70"/>
      <c r="GJL211" s="70"/>
      <c r="GJM211" s="70"/>
      <c r="GJN211" s="70"/>
      <c r="GJO211" s="70"/>
      <c r="GJP211" s="70"/>
      <c r="GJQ211" s="70"/>
      <c r="GJR211" s="70"/>
      <c r="GJS211" s="70"/>
      <c r="GJT211" s="70"/>
      <c r="GJU211" s="70"/>
      <c r="GJV211" s="70"/>
      <c r="GJW211" s="70"/>
      <c r="GJX211" s="70"/>
      <c r="GJY211" s="70"/>
      <c r="GJZ211" s="70"/>
      <c r="GKA211" s="70"/>
      <c r="GKB211" s="70"/>
      <c r="GKC211" s="70"/>
      <c r="GKD211" s="70"/>
      <c r="GKE211" s="70"/>
      <c r="GKF211" s="70"/>
      <c r="GKG211" s="70"/>
      <c r="GKH211" s="70"/>
      <c r="GKI211" s="70"/>
      <c r="GKJ211" s="70"/>
      <c r="GKK211" s="70"/>
      <c r="GKL211" s="43"/>
      <c r="GKM211" s="43"/>
      <c r="GKN211" s="43"/>
      <c r="GKO211" s="43"/>
      <c r="GKP211" s="43"/>
      <c r="GKQ211" s="43"/>
      <c r="GKR211" s="43"/>
      <c r="GKS211" s="43"/>
      <c r="GKT211" s="43"/>
      <c r="GKU211" s="43"/>
      <c r="GKV211" s="43"/>
      <c r="GKW211" s="43"/>
      <c r="GKX211" s="43"/>
      <c r="GKY211" s="43"/>
      <c r="GKZ211" s="43"/>
      <c r="GLA211" s="64"/>
      <c r="GLB211" s="65"/>
      <c r="GLC211" s="65"/>
      <c r="GLD211" s="66"/>
      <c r="GLE211" s="67"/>
      <c r="GLF211" s="68"/>
      <c r="GLG211" s="67"/>
      <c r="GLH211" s="69"/>
      <c r="GLI211" s="69"/>
      <c r="GLJ211" s="70"/>
      <c r="GLK211" s="70"/>
      <c r="GLL211" s="70"/>
      <c r="GLM211" s="70"/>
      <c r="GLN211" s="70"/>
      <c r="GLO211" s="70"/>
      <c r="GLP211" s="70"/>
      <c r="GLQ211" s="70"/>
      <c r="GLR211" s="70"/>
      <c r="GLS211" s="70"/>
      <c r="GLT211" s="70"/>
      <c r="GLU211" s="70"/>
      <c r="GLV211" s="70"/>
      <c r="GLW211" s="70"/>
      <c r="GLX211" s="70"/>
      <c r="GLY211" s="70"/>
      <c r="GLZ211" s="70"/>
      <c r="GMA211" s="70"/>
      <c r="GMB211" s="70"/>
      <c r="GMC211" s="70"/>
      <c r="GMD211" s="70"/>
      <c r="GME211" s="70"/>
      <c r="GMF211" s="70"/>
      <c r="GMG211" s="70"/>
      <c r="GMH211" s="70"/>
      <c r="GMI211" s="70"/>
      <c r="GMJ211" s="70"/>
      <c r="GMK211" s="70"/>
      <c r="GML211" s="43"/>
      <c r="GMM211" s="43"/>
      <c r="GMN211" s="43"/>
      <c r="GMO211" s="43"/>
      <c r="GMP211" s="43"/>
      <c r="GMQ211" s="43"/>
      <c r="GMR211" s="43"/>
      <c r="GMS211" s="43"/>
      <c r="GMT211" s="43"/>
      <c r="GMU211" s="43"/>
      <c r="GMV211" s="43"/>
      <c r="GMW211" s="43"/>
      <c r="GMX211" s="43"/>
      <c r="GMY211" s="43"/>
      <c r="GMZ211" s="43"/>
      <c r="GNA211" s="64"/>
      <c r="GNB211" s="65"/>
      <c r="GNC211" s="65"/>
      <c r="GND211" s="66"/>
      <c r="GNE211" s="67"/>
      <c r="GNF211" s="68"/>
      <c r="GNG211" s="67"/>
      <c r="GNH211" s="69"/>
      <c r="GNI211" s="69"/>
      <c r="GNJ211" s="70"/>
      <c r="GNK211" s="70"/>
      <c r="GNL211" s="70"/>
      <c r="GNM211" s="70"/>
      <c r="GNN211" s="70"/>
      <c r="GNO211" s="70"/>
      <c r="GNP211" s="70"/>
      <c r="GNQ211" s="70"/>
      <c r="GNR211" s="70"/>
      <c r="GNS211" s="70"/>
      <c r="GNT211" s="70"/>
      <c r="GNU211" s="70"/>
      <c r="GNV211" s="70"/>
      <c r="GNW211" s="70"/>
      <c r="GNX211" s="70"/>
      <c r="GNY211" s="70"/>
      <c r="GNZ211" s="70"/>
      <c r="GOA211" s="70"/>
      <c r="GOB211" s="70"/>
      <c r="GOC211" s="70"/>
      <c r="GOD211" s="70"/>
      <c r="GOE211" s="70"/>
      <c r="GOF211" s="70"/>
      <c r="GOG211" s="70"/>
      <c r="GOH211" s="70"/>
      <c r="GOI211" s="70"/>
      <c r="GOJ211" s="70"/>
      <c r="GOK211" s="70"/>
      <c r="GOL211" s="43"/>
      <c r="GOM211" s="43"/>
      <c r="GON211" s="43"/>
      <c r="GOO211" s="43"/>
      <c r="GOP211" s="43"/>
      <c r="GOQ211" s="43"/>
      <c r="GOR211" s="43"/>
      <c r="GOS211" s="43"/>
      <c r="GOT211" s="43"/>
      <c r="GOU211" s="43"/>
      <c r="GOV211" s="43"/>
      <c r="GOW211" s="43"/>
      <c r="GOX211" s="43"/>
      <c r="GOY211" s="43"/>
      <c r="GOZ211" s="43"/>
      <c r="GPA211" s="64"/>
      <c r="GPB211" s="65"/>
      <c r="GPC211" s="65"/>
      <c r="GPD211" s="66"/>
      <c r="GPE211" s="67"/>
      <c r="GPF211" s="68"/>
      <c r="GPG211" s="67"/>
      <c r="GPH211" s="69"/>
      <c r="GPI211" s="69"/>
      <c r="GPJ211" s="70"/>
      <c r="GPK211" s="70"/>
      <c r="GPL211" s="70"/>
      <c r="GPM211" s="70"/>
      <c r="GPN211" s="70"/>
      <c r="GPO211" s="70"/>
      <c r="GPP211" s="70"/>
      <c r="GPQ211" s="70"/>
      <c r="GPR211" s="70"/>
      <c r="GPS211" s="70"/>
      <c r="GPT211" s="70"/>
      <c r="GPU211" s="70"/>
      <c r="GPV211" s="70"/>
      <c r="GPW211" s="70"/>
      <c r="GPX211" s="70"/>
      <c r="GPY211" s="70"/>
      <c r="GPZ211" s="70"/>
      <c r="GQA211" s="70"/>
      <c r="GQB211" s="70"/>
      <c r="GQC211" s="70"/>
      <c r="GQD211" s="70"/>
      <c r="GQE211" s="70"/>
      <c r="GQF211" s="70"/>
      <c r="GQG211" s="70"/>
      <c r="GQH211" s="70"/>
      <c r="GQI211" s="70"/>
      <c r="GQJ211" s="70"/>
      <c r="GQK211" s="70"/>
      <c r="GQL211" s="43"/>
      <c r="GQM211" s="43"/>
      <c r="GQN211" s="43"/>
      <c r="GQO211" s="43"/>
      <c r="GQP211" s="43"/>
      <c r="GQQ211" s="43"/>
      <c r="GQR211" s="43"/>
      <c r="GQS211" s="43"/>
      <c r="GQT211" s="43"/>
      <c r="GQU211" s="43"/>
      <c r="GQV211" s="43"/>
      <c r="GQW211" s="43"/>
      <c r="GQX211" s="43"/>
      <c r="GQY211" s="43"/>
      <c r="GQZ211" s="43"/>
      <c r="GRA211" s="64"/>
      <c r="GRB211" s="65"/>
      <c r="GRC211" s="65"/>
      <c r="GRD211" s="66"/>
      <c r="GRE211" s="67"/>
      <c r="GRF211" s="68"/>
      <c r="GRG211" s="67"/>
      <c r="GRH211" s="69"/>
      <c r="GRI211" s="69"/>
      <c r="GRJ211" s="70"/>
      <c r="GRK211" s="70"/>
      <c r="GRL211" s="70"/>
      <c r="GRM211" s="70"/>
      <c r="GRN211" s="70"/>
      <c r="GRO211" s="70"/>
      <c r="GRP211" s="70"/>
      <c r="GRQ211" s="70"/>
      <c r="GRR211" s="70"/>
      <c r="GRS211" s="70"/>
      <c r="GRT211" s="70"/>
      <c r="GRU211" s="70"/>
      <c r="GRV211" s="70"/>
      <c r="GRW211" s="70"/>
      <c r="GRX211" s="70"/>
      <c r="GRY211" s="70"/>
      <c r="GRZ211" s="70"/>
      <c r="GSA211" s="70"/>
      <c r="GSB211" s="70"/>
      <c r="GSC211" s="70"/>
      <c r="GSD211" s="70"/>
      <c r="GSE211" s="70"/>
      <c r="GSF211" s="70"/>
      <c r="GSG211" s="70"/>
      <c r="GSH211" s="70"/>
      <c r="GSI211" s="70"/>
      <c r="GSJ211" s="70"/>
      <c r="GSK211" s="70"/>
      <c r="GSL211" s="43"/>
      <c r="GSM211" s="43"/>
      <c r="GSN211" s="43"/>
      <c r="GSO211" s="43"/>
      <c r="GSP211" s="43"/>
      <c r="GSQ211" s="43"/>
      <c r="GSR211" s="43"/>
      <c r="GSS211" s="43"/>
      <c r="GST211" s="43"/>
      <c r="GSU211" s="43"/>
      <c r="GSV211" s="43"/>
      <c r="GSW211" s="43"/>
      <c r="GSX211" s="43"/>
      <c r="GSY211" s="43"/>
      <c r="GSZ211" s="43"/>
      <c r="GTA211" s="64"/>
      <c r="GTB211" s="65"/>
      <c r="GTC211" s="65"/>
      <c r="GTD211" s="66"/>
      <c r="GTE211" s="67"/>
      <c r="GTF211" s="68"/>
      <c r="GTG211" s="67"/>
      <c r="GTH211" s="69"/>
      <c r="GTI211" s="69"/>
      <c r="GTJ211" s="70"/>
      <c r="GTK211" s="70"/>
      <c r="GTL211" s="70"/>
      <c r="GTM211" s="70"/>
      <c r="GTN211" s="70"/>
      <c r="GTO211" s="70"/>
      <c r="GTP211" s="70"/>
      <c r="GTQ211" s="70"/>
      <c r="GTR211" s="70"/>
      <c r="GTS211" s="70"/>
      <c r="GTT211" s="70"/>
      <c r="GTU211" s="70"/>
      <c r="GTV211" s="70"/>
      <c r="GTW211" s="70"/>
      <c r="GTX211" s="70"/>
      <c r="GTY211" s="70"/>
      <c r="GTZ211" s="70"/>
      <c r="GUA211" s="70"/>
      <c r="GUB211" s="70"/>
      <c r="GUC211" s="70"/>
      <c r="GUD211" s="70"/>
      <c r="GUE211" s="70"/>
      <c r="GUF211" s="70"/>
      <c r="GUG211" s="70"/>
      <c r="GUH211" s="70"/>
      <c r="GUI211" s="70"/>
      <c r="GUJ211" s="70"/>
      <c r="GUK211" s="70"/>
      <c r="GUL211" s="43"/>
      <c r="GUM211" s="43"/>
      <c r="GUN211" s="43"/>
      <c r="GUO211" s="43"/>
      <c r="GUP211" s="43"/>
      <c r="GUQ211" s="43"/>
      <c r="GUR211" s="43"/>
      <c r="GUS211" s="43"/>
      <c r="GUT211" s="43"/>
      <c r="GUU211" s="43"/>
      <c r="GUV211" s="43"/>
      <c r="GUW211" s="43"/>
      <c r="GUX211" s="43"/>
      <c r="GUY211" s="43"/>
      <c r="GUZ211" s="43"/>
      <c r="GVA211" s="64"/>
      <c r="GVB211" s="65"/>
      <c r="GVC211" s="65"/>
      <c r="GVD211" s="66"/>
      <c r="GVE211" s="67"/>
      <c r="GVF211" s="68"/>
      <c r="GVG211" s="67"/>
      <c r="GVH211" s="69"/>
      <c r="GVI211" s="69"/>
      <c r="GVJ211" s="70"/>
      <c r="GVK211" s="70"/>
      <c r="GVL211" s="70"/>
      <c r="GVM211" s="70"/>
      <c r="GVN211" s="70"/>
      <c r="GVO211" s="70"/>
      <c r="GVP211" s="70"/>
      <c r="GVQ211" s="70"/>
      <c r="GVR211" s="70"/>
      <c r="GVS211" s="70"/>
      <c r="GVT211" s="70"/>
      <c r="GVU211" s="70"/>
      <c r="GVV211" s="70"/>
      <c r="GVW211" s="70"/>
      <c r="GVX211" s="70"/>
      <c r="GVY211" s="70"/>
      <c r="GVZ211" s="70"/>
      <c r="GWA211" s="70"/>
      <c r="GWB211" s="70"/>
      <c r="GWC211" s="70"/>
      <c r="GWD211" s="70"/>
      <c r="GWE211" s="70"/>
      <c r="GWF211" s="70"/>
      <c r="GWG211" s="70"/>
      <c r="GWH211" s="70"/>
      <c r="GWI211" s="70"/>
      <c r="GWJ211" s="70"/>
      <c r="GWK211" s="70"/>
      <c r="GWL211" s="43"/>
      <c r="GWM211" s="43"/>
      <c r="GWN211" s="43"/>
      <c r="GWO211" s="43"/>
      <c r="GWP211" s="43"/>
      <c r="GWQ211" s="43"/>
      <c r="GWR211" s="43"/>
      <c r="GWS211" s="43"/>
      <c r="GWT211" s="43"/>
      <c r="GWU211" s="43"/>
      <c r="GWV211" s="43"/>
      <c r="GWW211" s="43"/>
      <c r="GWX211" s="43"/>
      <c r="GWY211" s="43"/>
      <c r="GWZ211" s="43"/>
      <c r="GXA211" s="64"/>
      <c r="GXB211" s="65"/>
      <c r="GXC211" s="65"/>
      <c r="GXD211" s="66"/>
      <c r="GXE211" s="67"/>
      <c r="GXF211" s="68"/>
      <c r="GXG211" s="67"/>
      <c r="GXH211" s="69"/>
      <c r="GXI211" s="69"/>
      <c r="GXJ211" s="70"/>
      <c r="GXK211" s="70"/>
      <c r="GXL211" s="70"/>
      <c r="GXM211" s="70"/>
      <c r="GXN211" s="70"/>
      <c r="GXO211" s="70"/>
      <c r="GXP211" s="70"/>
      <c r="GXQ211" s="70"/>
      <c r="GXR211" s="70"/>
      <c r="GXS211" s="70"/>
      <c r="GXT211" s="70"/>
      <c r="GXU211" s="70"/>
      <c r="GXV211" s="70"/>
      <c r="GXW211" s="70"/>
      <c r="GXX211" s="70"/>
      <c r="GXY211" s="70"/>
      <c r="GXZ211" s="70"/>
      <c r="GYA211" s="70"/>
      <c r="GYB211" s="70"/>
      <c r="GYC211" s="70"/>
      <c r="GYD211" s="70"/>
      <c r="GYE211" s="70"/>
      <c r="GYF211" s="70"/>
      <c r="GYG211" s="70"/>
      <c r="GYH211" s="70"/>
      <c r="GYI211" s="70"/>
      <c r="GYJ211" s="70"/>
      <c r="GYK211" s="70"/>
      <c r="GYL211" s="43"/>
      <c r="GYM211" s="43"/>
      <c r="GYN211" s="43"/>
      <c r="GYO211" s="43"/>
      <c r="GYP211" s="43"/>
      <c r="GYQ211" s="43"/>
      <c r="GYR211" s="43"/>
      <c r="GYS211" s="43"/>
      <c r="GYT211" s="43"/>
      <c r="GYU211" s="43"/>
      <c r="GYV211" s="43"/>
      <c r="GYW211" s="43"/>
      <c r="GYX211" s="43"/>
      <c r="GYY211" s="43"/>
      <c r="GYZ211" s="43"/>
      <c r="GZA211" s="64"/>
      <c r="GZB211" s="65"/>
      <c r="GZC211" s="65"/>
      <c r="GZD211" s="66"/>
      <c r="GZE211" s="67"/>
      <c r="GZF211" s="68"/>
      <c r="GZG211" s="67"/>
      <c r="GZH211" s="69"/>
      <c r="GZI211" s="69"/>
      <c r="GZJ211" s="70"/>
      <c r="GZK211" s="70"/>
      <c r="GZL211" s="70"/>
      <c r="GZM211" s="70"/>
      <c r="GZN211" s="70"/>
      <c r="GZO211" s="70"/>
      <c r="GZP211" s="70"/>
      <c r="GZQ211" s="70"/>
      <c r="GZR211" s="70"/>
      <c r="GZS211" s="70"/>
      <c r="GZT211" s="70"/>
      <c r="GZU211" s="70"/>
      <c r="GZV211" s="70"/>
      <c r="GZW211" s="70"/>
      <c r="GZX211" s="70"/>
      <c r="GZY211" s="70"/>
      <c r="GZZ211" s="70"/>
      <c r="HAA211" s="70"/>
      <c r="HAB211" s="70"/>
      <c r="HAC211" s="70"/>
      <c r="HAD211" s="70"/>
      <c r="HAE211" s="70"/>
      <c r="HAF211" s="70"/>
      <c r="HAG211" s="70"/>
      <c r="HAH211" s="70"/>
      <c r="HAI211" s="70"/>
      <c r="HAJ211" s="70"/>
      <c r="HAK211" s="70"/>
      <c r="HAL211" s="43"/>
      <c r="HAM211" s="43"/>
      <c r="HAN211" s="43"/>
      <c r="HAO211" s="43"/>
      <c r="HAP211" s="43"/>
      <c r="HAQ211" s="43"/>
      <c r="HAR211" s="43"/>
      <c r="HAS211" s="43"/>
      <c r="HAT211" s="43"/>
      <c r="HAU211" s="43"/>
      <c r="HAV211" s="43"/>
      <c r="HAW211" s="43"/>
      <c r="HAX211" s="43"/>
      <c r="HAY211" s="43"/>
      <c r="HAZ211" s="43"/>
      <c r="HBA211" s="64"/>
      <c r="HBB211" s="65"/>
      <c r="HBC211" s="65"/>
      <c r="HBD211" s="66"/>
      <c r="HBE211" s="67"/>
      <c r="HBF211" s="68"/>
      <c r="HBG211" s="67"/>
      <c r="HBH211" s="69"/>
      <c r="HBI211" s="69"/>
      <c r="HBJ211" s="70"/>
      <c r="HBK211" s="70"/>
      <c r="HBL211" s="70"/>
      <c r="HBM211" s="70"/>
      <c r="HBN211" s="70"/>
      <c r="HBO211" s="70"/>
      <c r="HBP211" s="70"/>
      <c r="HBQ211" s="70"/>
      <c r="HBR211" s="70"/>
      <c r="HBS211" s="70"/>
      <c r="HBT211" s="70"/>
      <c r="HBU211" s="70"/>
      <c r="HBV211" s="70"/>
      <c r="HBW211" s="70"/>
      <c r="HBX211" s="70"/>
      <c r="HBY211" s="70"/>
      <c r="HBZ211" s="70"/>
      <c r="HCA211" s="70"/>
      <c r="HCB211" s="70"/>
      <c r="HCC211" s="70"/>
      <c r="HCD211" s="70"/>
      <c r="HCE211" s="70"/>
      <c r="HCF211" s="70"/>
      <c r="HCG211" s="70"/>
      <c r="HCH211" s="70"/>
      <c r="HCI211" s="70"/>
      <c r="HCJ211" s="70"/>
      <c r="HCK211" s="70"/>
      <c r="HCL211" s="43"/>
      <c r="HCM211" s="43"/>
      <c r="HCN211" s="43"/>
      <c r="HCO211" s="43"/>
      <c r="HCP211" s="43"/>
      <c r="HCQ211" s="43"/>
      <c r="HCR211" s="43"/>
      <c r="HCS211" s="43"/>
      <c r="HCT211" s="43"/>
      <c r="HCU211" s="43"/>
      <c r="HCV211" s="43"/>
      <c r="HCW211" s="43"/>
      <c r="HCX211" s="43"/>
      <c r="HCY211" s="43"/>
      <c r="HCZ211" s="43"/>
      <c r="HDA211" s="64"/>
      <c r="HDB211" s="65"/>
      <c r="HDC211" s="65"/>
      <c r="HDD211" s="66"/>
      <c r="HDE211" s="67"/>
      <c r="HDF211" s="68"/>
      <c r="HDG211" s="67"/>
      <c r="HDH211" s="69"/>
      <c r="HDI211" s="69"/>
      <c r="HDJ211" s="70"/>
      <c r="HDK211" s="70"/>
      <c r="HDL211" s="70"/>
      <c r="HDM211" s="70"/>
      <c r="HDN211" s="70"/>
      <c r="HDO211" s="70"/>
      <c r="HDP211" s="70"/>
      <c r="HDQ211" s="70"/>
      <c r="HDR211" s="70"/>
      <c r="HDS211" s="70"/>
      <c r="HDT211" s="70"/>
      <c r="HDU211" s="70"/>
      <c r="HDV211" s="70"/>
      <c r="HDW211" s="70"/>
      <c r="HDX211" s="70"/>
      <c r="HDY211" s="70"/>
      <c r="HDZ211" s="70"/>
      <c r="HEA211" s="70"/>
      <c r="HEB211" s="70"/>
      <c r="HEC211" s="70"/>
      <c r="HED211" s="70"/>
      <c r="HEE211" s="70"/>
      <c r="HEF211" s="70"/>
      <c r="HEG211" s="70"/>
      <c r="HEH211" s="70"/>
      <c r="HEI211" s="70"/>
      <c r="HEJ211" s="70"/>
      <c r="HEK211" s="70"/>
      <c r="HEL211" s="43"/>
      <c r="HEM211" s="43"/>
      <c r="HEN211" s="43"/>
      <c r="HEO211" s="43"/>
      <c r="HEP211" s="43"/>
      <c r="HEQ211" s="43"/>
      <c r="HER211" s="43"/>
      <c r="HES211" s="43"/>
      <c r="HET211" s="43"/>
      <c r="HEU211" s="43"/>
      <c r="HEV211" s="43"/>
      <c r="HEW211" s="43"/>
      <c r="HEX211" s="43"/>
      <c r="HEY211" s="43"/>
      <c r="HEZ211" s="43"/>
      <c r="HFA211" s="64"/>
      <c r="HFB211" s="65"/>
      <c r="HFC211" s="65"/>
      <c r="HFD211" s="66"/>
      <c r="HFE211" s="67"/>
      <c r="HFF211" s="68"/>
      <c r="HFG211" s="67"/>
      <c r="HFH211" s="69"/>
      <c r="HFI211" s="69"/>
      <c r="HFJ211" s="70"/>
      <c r="HFK211" s="70"/>
      <c r="HFL211" s="70"/>
      <c r="HFM211" s="70"/>
      <c r="HFN211" s="70"/>
      <c r="HFO211" s="70"/>
      <c r="HFP211" s="70"/>
      <c r="HFQ211" s="70"/>
      <c r="HFR211" s="70"/>
      <c r="HFS211" s="70"/>
      <c r="HFT211" s="70"/>
      <c r="HFU211" s="70"/>
      <c r="HFV211" s="70"/>
      <c r="HFW211" s="70"/>
      <c r="HFX211" s="70"/>
      <c r="HFY211" s="70"/>
      <c r="HFZ211" s="70"/>
      <c r="HGA211" s="70"/>
      <c r="HGB211" s="70"/>
      <c r="HGC211" s="70"/>
      <c r="HGD211" s="70"/>
      <c r="HGE211" s="70"/>
      <c r="HGF211" s="70"/>
      <c r="HGG211" s="70"/>
      <c r="HGH211" s="70"/>
      <c r="HGI211" s="70"/>
      <c r="HGJ211" s="70"/>
      <c r="HGK211" s="70"/>
      <c r="HGL211" s="43"/>
      <c r="HGM211" s="43"/>
      <c r="HGN211" s="43"/>
      <c r="HGO211" s="43"/>
      <c r="HGP211" s="43"/>
      <c r="HGQ211" s="43"/>
      <c r="HGR211" s="43"/>
      <c r="HGS211" s="43"/>
      <c r="HGT211" s="43"/>
      <c r="HGU211" s="43"/>
      <c r="HGV211" s="43"/>
      <c r="HGW211" s="43"/>
      <c r="HGX211" s="43"/>
      <c r="HGY211" s="43"/>
      <c r="HGZ211" s="43"/>
      <c r="HHA211" s="64"/>
      <c r="HHB211" s="65"/>
      <c r="HHC211" s="65"/>
      <c r="HHD211" s="66"/>
      <c r="HHE211" s="67"/>
      <c r="HHF211" s="68"/>
      <c r="HHG211" s="67"/>
      <c r="HHH211" s="69"/>
      <c r="HHI211" s="69"/>
      <c r="HHJ211" s="70"/>
      <c r="HHK211" s="70"/>
      <c r="HHL211" s="70"/>
      <c r="HHM211" s="70"/>
      <c r="HHN211" s="70"/>
      <c r="HHO211" s="70"/>
      <c r="HHP211" s="70"/>
      <c r="HHQ211" s="70"/>
      <c r="HHR211" s="70"/>
      <c r="HHS211" s="70"/>
      <c r="HHT211" s="70"/>
      <c r="HHU211" s="70"/>
      <c r="HHV211" s="70"/>
      <c r="HHW211" s="70"/>
      <c r="HHX211" s="70"/>
      <c r="HHY211" s="70"/>
      <c r="HHZ211" s="70"/>
      <c r="HIA211" s="70"/>
      <c r="HIB211" s="70"/>
      <c r="HIC211" s="70"/>
      <c r="HID211" s="70"/>
      <c r="HIE211" s="70"/>
      <c r="HIF211" s="70"/>
      <c r="HIG211" s="70"/>
      <c r="HIH211" s="70"/>
      <c r="HII211" s="70"/>
      <c r="HIJ211" s="70"/>
      <c r="HIK211" s="70"/>
      <c r="HIL211" s="43"/>
      <c r="HIM211" s="43"/>
      <c r="HIN211" s="43"/>
      <c r="HIO211" s="43"/>
      <c r="HIP211" s="43"/>
      <c r="HIQ211" s="43"/>
      <c r="HIR211" s="43"/>
      <c r="HIS211" s="43"/>
      <c r="HIT211" s="43"/>
      <c r="HIU211" s="43"/>
      <c r="HIV211" s="43"/>
      <c r="HIW211" s="43"/>
      <c r="HIX211" s="43"/>
      <c r="HIY211" s="43"/>
      <c r="HIZ211" s="43"/>
      <c r="HJA211" s="64"/>
      <c r="HJB211" s="65"/>
      <c r="HJC211" s="65"/>
      <c r="HJD211" s="66"/>
      <c r="HJE211" s="67"/>
      <c r="HJF211" s="68"/>
      <c r="HJG211" s="67"/>
      <c r="HJH211" s="69"/>
      <c r="HJI211" s="69"/>
      <c r="HJJ211" s="70"/>
      <c r="HJK211" s="70"/>
      <c r="HJL211" s="70"/>
      <c r="HJM211" s="70"/>
      <c r="HJN211" s="70"/>
      <c r="HJO211" s="70"/>
      <c r="HJP211" s="70"/>
      <c r="HJQ211" s="70"/>
      <c r="HJR211" s="70"/>
      <c r="HJS211" s="70"/>
      <c r="HJT211" s="70"/>
      <c r="HJU211" s="70"/>
      <c r="HJV211" s="70"/>
      <c r="HJW211" s="70"/>
      <c r="HJX211" s="70"/>
      <c r="HJY211" s="70"/>
      <c r="HJZ211" s="70"/>
      <c r="HKA211" s="70"/>
      <c r="HKB211" s="70"/>
      <c r="HKC211" s="70"/>
      <c r="HKD211" s="70"/>
      <c r="HKE211" s="70"/>
      <c r="HKF211" s="70"/>
      <c r="HKG211" s="70"/>
      <c r="HKH211" s="70"/>
      <c r="HKI211" s="70"/>
      <c r="HKJ211" s="70"/>
      <c r="HKK211" s="70"/>
      <c r="HKL211" s="43"/>
      <c r="HKM211" s="43"/>
      <c r="HKN211" s="43"/>
      <c r="HKO211" s="43"/>
      <c r="HKP211" s="43"/>
      <c r="HKQ211" s="43"/>
      <c r="HKR211" s="43"/>
      <c r="HKS211" s="43"/>
      <c r="HKT211" s="43"/>
      <c r="HKU211" s="43"/>
      <c r="HKV211" s="43"/>
      <c r="HKW211" s="43"/>
      <c r="HKX211" s="43"/>
      <c r="HKY211" s="43"/>
      <c r="HKZ211" s="43"/>
      <c r="HLA211" s="64"/>
      <c r="HLB211" s="65"/>
      <c r="HLC211" s="65"/>
      <c r="HLD211" s="66"/>
      <c r="HLE211" s="67"/>
      <c r="HLF211" s="68"/>
      <c r="HLG211" s="67"/>
      <c r="HLH211" s="69"/>
      <c r="HLI211" s="69"/>
      <c r="HLJ211" s="70"/>
      <c r="HLK211" s="70"/>
      <c r="HLL211" s="70"/>
      <c r="HLM211" s="70"/>
      <c r="HLN211" s="70"/>
      <c r="HLO211" s="70"/>
      <c r="HLP211" s="70"/>
      <c r="HLQ211" s="70"/>
      <c r="HLR211" s="70"/>
      <c r="HLS211" s="70"/>
      <c r="HLT211" s="70"/>
      <c r="HLU211" s="70"/>
      <c r="HLV211" s="70"/>
      <c r="HLW211" s="70"/>
      <c r="HLX211" s="70"/>
      <c r="HLY211" s="70"/>
      <c r="HLZ211" s="70"/>
      <c r="HMA211" s="70"/>
      <c r="HMB211" s="70"/>
      <c r="HMC211" s="70"/>
      <c r="HMD211" s="70"/>
      <c r="HME211" s="70"/>
      <c r="HMF211" s="70"/>
      <c r="HMG211" s="70"/>
      <c r="HMH211" s="70"/>
      <c r="HMI211" s="70"/>
      <c r="HMJ211" s="70"/>
      <c r="HMK211" s="70"/>
      <c r="HML211" s="43"/>
      <c r="HMM211" s="43"/>
      <c r="HMN211" s="43"/>
      <c r="HMO211" s="43"/>
      <c r="HMP211" s="43"/>
      <c r="HMQ211" s="43"/>
      <c r="HMR211" s="43"/>
      <c r="HMS211" s="43"/>
      <c r="HMT211" s="43"/>
      <c r="HMU211" s="43"/>
      <c r="HMV211" s="43"/>
      <c r="HMW211" s="43"/>
      <c r="HMX211" s="43"/>
      <c r="HMY211" s="43"/>
      <c r="HMZ211" s="43"/>
      <c r="HNA211" s="64"/>
      <c r="HNB211" s="65"/>
      <c r="HNC211" s="65"/>
      <c r="HND211" s="66"/>
      <c r="HNE211" s="67"/>
      <c r="HNF211" s="68"/>
      <c r="HNG211" s="67"/>
      <c r="HNH211" s="69"/>
      <c r="HNI211" s="69"/>
      <c r="HNJ211" s="70"/>
      <c r="HNK211" s="70"/>
      <c r="HNL211" s="70"/>
      <c r="HNM211" s="70"/>
      <c r="HNN211" s="70"/>
      <c r="HNO211" s="70"/>
      <c r="HNP211" s="70"/>
      <c r="HNQ211" s="70"/>
      <c r="HNR211" s="70"/>
      <c r="HNS211" s="70"/>
      <c r="HNT211" s="70"/>
      <c r="HNU211" s="70"/>
      <c r="HNV211" s="70"/>
      <c r="HNW211" s="70"/>
      <c r="HNX211" s="70"/>
      <c r="HNY211" s="70"/>
      <c r="HNZ211" s="70"/>
      <c r="HOA211" s="70"/>
      <c r="HOB211" s="70"/>
      <c r="HOC211" s="70"/>
      <c r="HOD211" s="70"/>
      <c r="HOE211" s="70"/>
      <c r="HOF211" s="70"/>
      <c r="HOG211" s="70"/>
      <c r="HOH211" s="70"/>
      <c r="HOI211" s="70"/>
      <c r="HOJ211" s="70"/>
      <c r="HOK211" s="70"/>
      <c r="HOL211" s="43"/>
      <c r="HOM211" s="43"/>
      <c r="HON211" s="43"/>
      <c r="HOO211" s="43"/>
      <c r="HOP211" s="43"/>
      <c r="HOQ211" s="43"/>
      <c r="HOR211" s="43"/>
      <c r="HOS211" s="43"/>
      <c r="HOT211" s="43"/>
      <c r="HOU211" s="43"/>
      <c r="HOV211" s="43"/>
      <c r="HOW211" s="43"/>
      <c r="HOX211" s="43"/>
      <c r="HOY211" s="43"/>
      <c r="HOZ211" s="43"/>
      <c r="HPA211" s="64"/>
      <c r="HPB211" s="65"/>
      <c r="HPC211" s="65"/>
      <c r="HPD211" s="66"/>
      <c r="HPE211" s="67"/>
      <c r="HPF211" s="68"/>
      <c r="HPG211" s="67"/>
      <c r="HPH211" s="69"/>
      <c r="HPI211" s="69"/>
      <c r="HPJ211" s="70"/>
      <c r="HPK211" s="70"/>
      <c r="HPL211" s="70"/>
      <c r="HPM211" s="70"/>
      <c r="HPN211" s="70"/>
      <c r="HPO211" s="70"/>
      <c r="HPP211" s="70"/>
      <c r="HPQ211" s="70"/>
      <c r="HPR211" s="70"/>
      <c r="HPS211" s="70"/>
      <c r="HPT211" s="70"/>
      <c r="HPU211" s="70"/>
      <c r="HPV211" s="70"/>
      <c r="HPW211" s="70"/>
      <c r="HPX211" s="70"/>
      <c r="HPY211" s="70"/>
      <c r="HPZ211" s="70"/>
      <c r="HQA211" s="70"/>
      <c r="HQB211" s="70"/>
      <c r="HQC211" s="70"/>
      <c r="HQD211" s="70"/>
      <c r="HQE211" s="70"/>
      <c r="HQF211" s="70"/>
      <c r="HQG211" s="70"/>
      <c r="HQH211" s="70"/>
      <c r="HQI211" s="70"/>
      <c r="HQJ211" s="70"/>
      <c r="HQK211" s="70"/>
      <c r="HQL211" s="43"/>
      <c r="HQM211" s="43"/>
      <c r="HQN211" s="43"/>
      <c r="HQO211" s="43"/>
      <c r="HQP211" s="43"/>
      <c r="HQQ211" s="43"/>
      <c r="HQR211" s="43"/>
      <c r="HQS211" s="43"/>
      <c r="HQT211" s="43"/>
      <c r="HQU211" s="43"/>
      <c r="HQV211" s="43"/>
      <c r="HQW211" s="43"/>
      <c r="HQX211" s="43"/>
      <c r="HQY211" s="43"/>
      <c r="HQZ211" s="43"/>
      <c r="HRA211" s="64"/>
      <c r="HRB211" s="65"/>
      <c r="HRC211" s="65"/>
      <c r="HRD211" s="66"/>
      <c r="HRE211" s="67"/>
      <c r="HRF211" s="68"/>
      <c r="HRG211" s="67"/>
      <c r="HRH211" s="69"/>
      <c r="HRI211" s="69"/>
      <c r="HRJ211" s="70"/>
      <c r="HRK211" s="70"/>
      <c r="HRL211" s="70"/>
      <c r="HRM211" s="70"/>
      <c r="HRN211" s="70"/>
      <c r="HRO211" s="70"/>
      <c r="HRP211" s="70"/>
      <c r="HRQ211" s="70"/>
      <c r="HRR211" s="70"/>
      <c r="HRS211" s="70"/>
      <c r="HRT211" s="70"/>
      <c r="HRU211" s="70"/>
      <c r="HRV211" s="70"/>
      <c r="HRW211" s="70"/>
      <c r="HRX211" s="70"/>
      <c r="HRY211" s="70"/>
      <c r="HRZ211" s="70"/>
      <c r="HSA211" s="70"/>
      <c r="HSB211" s="70"/>
      <c r="HSC211" s="70"/>
      <c r="HSD211" s="70"/>
      <c r="HSE211" s="70"/>
      <c r="HSF211" s="70"/>
      <c r="HSG211" s="70"/>
      <c r="HSH211" s="70"/>
      <c r="HSI211" s="70"/>
      <c r="HSJ211" s="70"/>
      <c r="HSK211" s="70"/>
      <c r="HSL211" s="43"/>
      <c r="HSM211" s="43"/>
      <c r="HSN211" s="43"/>
      <c r="HSO211" s="43"/>
      <c r="HSP211" s="43"/>
      <c r="HSQ211" s="43"/>
      <c r="HSR211" s="43"/>
      <c r="HSS211" s="43"/>
      <c r="HST211" s="43"/>
      <c r="HSU211" s="43"/>
      <c r="HSV211" s="43"/>
      <c r="HSW211" s="43"/>
      <c r="HSX211" s="43"/>
      <c r="HSY211" s="43"/>
      <c r="HSZ211" s="43"/>
      <c r="HTA211" s="64"/>
      <c r="HTB211" s="65"/>
      <c r="HTC211" s="65"/>
      <c r="HTD211" s="66"/>
      <c r="HTE211" s="67"/>
      <c r="HTF211" s="68"/>
      <c r="HTG211" s="67"/>
      <c r="HTH211" s="69"/>
      <c r="HTI211" s="69"/>
      <c r="HTJ211" s="70"/>
      <c r="HTK211" s="70"/>
      <c r="HTL211" s="70"/>
      <c r="HTM211" s="70"/>
      <c r="HTN211" s="70"/>
      <c r="HTO211" s="70"/>
      <c r="HTP211" s="70"/>
      <c r="HTQ211" s="70"/>
      <c r="HTR211" s="70"/>
      <c r="HTS211" s="70"/>
      <c r="HTT211" s="70"/>
      <c r="HTU211" s="70"/>
      <c r="HTV211" s="70"/>
      <c r="HTW211" s="70"/>
      <c r="HTX211" s="70"/>
      <c r="HTY211" s="70"/>
      <c r="HTZ211" s="70"/>
      <c r="HUA211" s="70"/>
      <c r="HUB211" s="70"/>
      <c r="HUC211" s="70"/>
      <c r="HUD211" s="70"/>
      <c r="HUE211" s="70"/>
      <c r="HUF211" s="70"/>
      <c r="HUG211" s="70"/>
      <c r="HUH211" s="70"/>
      <c r="HUI211" s="70"/>
      <c r="HUJ211" s="70"/>
      <c r="HUK211" s="70"/>
      <c r="HUL211" s="43"/>
      <c r="HUM211" s="43"/>
      <c r="HUN211" s="43"/>
      <c r="HUO211" s="43"/>
      <c r="HUP211" s="43"/>
      <c r="HUQ211" s="43"/>
      <c r="HUR211" s="43"/>
      <c r="HUS211" s="43"/>
      <c r="HUT211" s="43"/>
      <c r="HUU211" s="43"/>
      <c r="HUV211" s="43"/>
      <c r="HUW211" s="43"/>
      <c r="HUX211" s="43"/>
      <c r="HUY211" s="43"/>
      <c r="HUZ211" s="43"/>
      <c r="HVA211" s="64"/>
      <c r="HVB211" s="65"/>
      <c r="HVC211" s="65"/>
      <c r="HVD211" s="66"/>
      <c r="HVE211" s="67"/>
      <c r="HVF211" s="68"/>
      <c r="HVG211" s="67"/>
      <c r="HVH211" s="69"/>
      <c r="HVI211" s="69"/>
      <c r="HVJ211" s="70"/>
      <c r="HVK211" s="70"/>
      <c r="HVL211" s="70"/>
      <c r="HVM211" s="70"/>
      <c r="HVN211" s="70"/>
      <c r="HVO211" s="70"/>
      <c r="HVP211" s="70"/>
      <c r="HVQ211" s="70"/>
      <c r="HVR211" s="70"/>
      <c r="HVS211" s="70"/>
      <c r="HVT211" s="70"/>
      <c r="HVU211" s="70"/>
      <c r="HVV211" s="70"/>
      <c r="HVW211" s="70"/>
      <c r="HVX211" s="70"/>
      <c r="HVY211" s="70"/>
      <c r="HVZ211" s="70"/>
      <c r="HWA211" s="70"/>
      <c r="HWB211" s="70"/>
      <c r="HWC211" s="70"/>
      <c r="HWD211" s="70"/>
      <c r="HWE211" s="70"/>
      <c r="HWF211" s="70"/>
      <c r="HWG211" s="70"/>
      <c r="HWH211" s="70"/>
      <c r="HWI211" s="70"/>
      <c r="HWJ211" s="70"/>
      <c r="HWK211" s="70"/>
      <c r="HWL211" s="43"/>
      <c r="HWM211" s="43"/>
      <c r="HWN211" s="43"/>
      <c r="HWO211" s="43"/>
      <c r="HWP211" s="43"/>
      <c r="HWQ211" s="43"/>
      <c r="HWR211" s="43"/>
      <c r="HWS211" s="43"/>
      <c r="HWT211" s="43"/>
      <c r="HWU211" s="43"/>
      <c r="HWV211" s="43"/>
      <c r="HWW211" s="43"/>
      <c r="HWX211" s="43"/>
      <c r="HWY211" s="43"/>
      <c r="HWZ211" s="43"/>
      <c r="HXA211" s="64"/>
      <c r="HXB211" s="65"/>
      <c r="HXC211" s="65"/>
      <c r="HXD211" s="66"/>
      <c r="HXE211" s="67"/>
      <c r="HXF211" s="68"/>
      <c r="HXG211" s="67"/>
      <c r="HXH211" s="69"/>
      <c r="HXI211" s="69"/>
      <c r="HXJ211" s="70"/>
      <c r="HXK211" s="70"/>
      <c r="HXL211" s="70"/>
      <c r="HXM211" s="70"/>
      <c r="HXN211" s="70"/>
      <c r="HXO211" s="70"/>
      <c r="HXP211" s="70"/>
      <c r="HXQ211" s="70"/>
      <c r="HXR211" s="70"/>
      <c r="HXS211" s="70"/>
      <c r="HXT211" s="70"/>
      <c r="HXU211" s="70"/>
      <c r="HXV211" s="70"/>
      <c r="HXW211" s="70"/>
      <c r="HXX211" s="70"/>
      <c r="HXY211" s="70"/>
      <c r="HXZ211" s="70"/>
      <c r="HYA211" s="70"/>
      <c r="HYB211" s="70"/>
      <c r="HYC211" s="70"/>
      <c r="HYD211" s="70"/>
      <c r="HYE211" s="70"/>
      <c r="HYF211" s="70"/>
      <c r="HYG211" s="70"/>
      <c r="HYH211" s="70"/>
      <c r="HYI211" s="70"/>
      <c r="HYJ211" s="70"/>
      <c r="HYK211" s="70"/>
      <c r="HYL211" s="43"/>
      <c r="HYM211" s="43"/>
      <c r="HYN211" s="43"/>
      <c r="HYO211" s="43"/>
      <c r="HYP211" s="43"/>
      <c r="HYQ211" s="43"/>
      <c r="HYR211" s="43"/>
      <c r="HYS211" s="43"/>
      <c r="HYT211" s="43"/>
      <c r="HYU211" s="43"/>
      <c r="HYV211" s="43"/>
      <c r="HYW211" s="43"/>
      <c r="HYX211" s="43"/>
      <c r="HYY211" s="43"/>
      <c r="HYZ211" s="43"/>
      <c r="HZA211" s="64"/>
      <c r="HZB211" s="65"/>
      <c r="HZC211" s="65"/>
      <c r="HZD211" s="66"/>
      <c r="HZE211" s="67"/>
      <c r="HZF211" s="68"/>
      <c r="HZG211" s="67"/>
      <c r="HZH211" s="69"/>
      <c r="HZI211" s="69"/>
      <c r="HZJ211" s="70"/>
      <c r="HZK211" s="70"/>
      <c r="HZL211" s="70"/>
      <c r="HZM211" s="70"/>
      <c r="HZN211" s="70"/>
      <c r="HZO211" s="70"/>
      <c r="HZP211" s="70"/>
      <c r="HZQ211" s="70"/>
      <c r="HZR211" s="70"/>
      <c r="HZS211" s="70"/>
      <c r="HZT211" s="70"/>
      <c r="HZU211" s="70"/>
      <c r="HZV211" s="70"/>
      <c r="HZW211" s="70"/>
      <c r="HZX211" s="70"/>
      <c r="HZY211" s="70"/>
      <c r="HZZ211" s="70"/>
      <c r="IAA211" s="70"/>
      <c r="IAB211" s="70"/>
      <c r="IAC211" s="70"/>
      <c r="IAD211" s="70"/>
      <c r="IAE211" s="70"/>
      <c r="IAF211" s="70"/>
      <c r="IAG211" s="70"/>
      <c r="IAH211" s="70"/>
      <c r="IAI211" s="70"/>
      <c r="IAJ211" s="70"/>
      <c r="IAK211" s="70"/>
      <c r="IAL211" s="43"/>
      <c r="IAM211" s="43"/>
      <c r="IAN211" s="43"/>
      <c r="IAO211" s="43"/>
      <c r="IAP211" s="43"/>
      <c r="IAQ211" s="43"/>
      <c r="IAR211" s="43"/>
      <c r="IAS211" s="43"/>
      <c r="IAT211" s="43"/>
      <c r="IAU211" s="43"/>
      <c r="IAV211" s="43"/>
      <c r="IAW211" s="43"/>
      <c r="IAX211" s="43"/>
      <c r="IAY211" s="43"/>
      <c r="IAZ211" s="43"/>
      <c r="IBA211" s="64"/>
      <c r="IBB211" s="65"/>
      <c r="IBC211" s="65"/>
      <c r="IBD211" s="66"/>
      <c r="IBE211" s="67"/>
      <c r="IBF211" s="68"/>
      <c r="IBG211" s="67"/>
      <c r="IBH211" s="69"/>
      <c r="IBI211" s="69"/>
      <c r="IBJ211" s="70"/>
      <c r="IBK211" s="70"/>
      <c r="IBL211" s="70"/>
      <c r="IBM211" s="70"/>
      <c r="IBN211" s="70"/>
      <c r="IBO211" s="70"/>
      <c r="IBP211" s="70"/>
      <c r="IBQ211" s="70"/>
      <c r="IBR211" s="70"/>
      <c r="IBS211" s="70"/>
      <c r="IBT211" s="70"/>
      <c r="IBU211" s="70"/>
      <c r="IBV211" s="70"/>
      <c r="IBW211" s="70"/>
      <c r="IBX211" s="70"/>
      <c r="IBY211" s="70"/>
      <c r="IBZ211" s="70"/>
      <c r="ICA211" s="70"/>
      <c r="ICB211" s="70"/>
      <c r="ICC211" s="70"/>
      <c r="ICD211" s="70"/>
      <c r="ICE211" s="70"/>
      <c r="ICF211" s="70"/>
      <c r="ICG211" s="70"/>
      <c r="ICH211" s="70"/>
      <c r="ICI211" s="70"/>
      <c r="ICJ211" s="70"/>
      <c r="ICK211" s="70"/>
      <c r="ICL211" s="43"/>
      <c r="ICM211" s="43"/>
      <c r="ICN211" s="43"/>
      <c r="ICO211" s="43"/>
      <c r="ICP211" s="43"/>
      <c r="ICQ211" s="43"/>
      <c r="ICR211" s="43"/>
      <c r="ICS211" s="43"/>
      <c r="ICT211" s="43"/>
      <c r="ICU211" s="43"/>
      <c r="ICV211" s="43"/>
      <c r="ICW211" s="43"/>
      <c r="ICX211" s="43"/>
      <c r="ICY211" s="43"/>
      <c r="ICZ211" s="43"/>
      <c r="IDA211" s="64"/>
      <c r="IDB211" s="65"/>
      <c r="IDC211" s="65"/>
      <c r="IDD211" s="66"/>
      <c r="IDE211" s="67"/>
      <c r="IDF211" s="68"/>
      <c r="IDG211" s="67"/>
      <c r="IDH211" s="69"/>
      <c r="IDI211" s="69"/>
      <c r="IDJ211" s="70"/>
      <c r="IDK211" s="70"/>
      <c r="IDL211" s="70"/>
      <c r="IDM211" s="70"/>
      <c r="IDN211" s="70"/>
      <c r="IDO211" s="70"/>
      <c r="IDP211" s="70"/>
      <c r="IDQ211" s="70"/>
      <c r="IDR211" s="70"/>
      <c r="IDS211" s="70"/>
      <c r="IDT211" s="70"/>
      <c r="IDU211" s="70"/>
      <c r="IDV211" s="70"/>
      <c r="IDW211" s="70"/>
      <c r="IDX211" s="70"/>
      <c r="IDY211" s="70"/>
      <c r="IDZ211" s="70"/>
      <c r="IEA211" s="70"/>
      <c r="IEB211" s="70"/>
      <c r="IEC211" s="70"/>
      <c r="IED211" s="70"/>
      <c r="IEE211" s="70"/>
      <c r="IEF211" s="70"/>
      <c r="IEG211" s="70"/>
      <c r="IEH211" s="70"/>
      <c r="IEI211" s="70"/>
      <c r="IEJ211" s="70"/>
      <c r="IEK211" s="70"/>
      <c r="IEL211" s="43"/>
      <c r="IEM211" s="43"/>
      <c r="IEN211" s="43"/>
      <c r="IEO211" s="43"/>
      <c r="IEP211" s="43"/>
      <c r="IEQ211" s="43"/>
      <c r="IER211" s="43"/>
      <c r="IES211" s="43"/>
      <c r="IET211" s="43"/>
      <c r="IEU211" s="43"/>
      <c r="IEV211" s="43"/>
      <c r="IEW211" s="43"/>
      <c r="IEX211" s="43"/>
      <c r="IEY211" s="43"/>
      <c r="IEZ211" s="43"/>
      <c r="IFA211" s="64"/>
      <c r="IFB211" s="65"/>
      <c r="IFC211" s="65"/>
      <c r="IFD211" s="66"/>
      <c r="IFE211" s="67"/>
      <c r="IFF211" s="68"/>
      <c r="IFG211" s="67"/>
      <c r="IFH211" s="69"/>
      <c r="IFI211" s="69"/>
      <c r="IFJ211" s="70"/>
      <c r="IFK211" s="70"/>
      <c r="IFL211" s="70"/>
      <c r="IFM211" s="70"/>
      <c r="IFN211" s="70"/>
      <c r="IFO211" s="70"/>
      <c r="IFP211" s="70"/>
      <c r="IFQ211" s="70"/>
      <c r="IFR211" s="70"/>
      <c r="IFS211" s="70"/>
      <c r="IFT211" s="70"/>
      <c r="IFU211" s="70"/>
      <c r="IFV211" s="70"/>
      <c r="IFW211" s="70"/>
      <c r="IFX211" s="70"/>
      <c r="IFY211" s="70"/>
      <c r="IFZ211" s="70"/>
      <c r="IGA211" s="70"/>
      <c r="IGB211" s="70"/>
      <c r="IGC211" s="70"/>
      <c r="IGD211" s="70"/>
      <c r="IGE211" s="70"/>
      <c r="IGF211" s="70"/>
      <c r="IGG211" s="70"/>
      <c r="IGH211" s="70"/>
      <c r="IGI211" s="70"/>
      <c r="IGJ211" s="70"/>
      <c r="IGK211" s="70"/>
      <c r="IGL211" s="43"/>
      <c r="IGM211" s="43"/>
      <c r="IGN211" s="43"/>
      <c r="IGO211" s="43"/>
      <c r="IGP211" s="43"/>
      <c r="IGQ211" s="43"/>
      <c r="IGR211" s="43"/>
      <c r="IGS211" s="43"/>
      <c r="IGT211" s="43"/>
      <c r="IGU211" s="43"/>
      <c r="IGV211" s="43"/>
      <c r="IGW211" s="43"/>
      <c r="IGX211" s="43"/>
      <c r="IGY211" s="43"/>
      <c r="IGZ211" s="43"/>
      <c r="IHA211" s="64"/>
      <c r="IHB211" s="65"/>
      <c r="IHC211" s="65"/>
      <c r="IHD211" s="66"/>
      <c r="IHE211" s="67"/>
      <c r="IHF211" s="68"/>
      <c r="IHG211" s="67"/>
      <c r="IHH211" s="69"/>
      <c r="IHI211" s="69"/>
      <c r="IHJ211" s="70"/>
      <c r="IHK211" s="70"/>
      <c r="IHL211" s="70"/>
      <c r="IHM211" s="70"/>
      <c r="IHN211" s="70"/>
      <c r="IHO211" s="70"/>
      <c r="IHP211" s="70"/>
      <c r="IHQ211" s="70"/>
      <c r="IHR211" s="70"/>
      <c r="IHS211" s="70"/>
      <c r="IHT211" s="70"/>
      <c r="IHU211" s="70"/>
      <c r="IHV211" s="70"/>
      <c r="IHW211" s="70"/>
      <c r="IHX211" s="70"/>
      <c r="IHY211" s="70"/>
      <c r="IHZ211" s="70"/>
      <c r="IIA211" s="70"/>
      <c r="IIB211" s="70"/>
      <c r="IIC211" s="70"/>
      <c r="IID211" s="70"/>
      <c r="IIE211" s="70"/>
      <c r="IIF211" s="70"/>
      <c r="IIG211" s="70"/>
      <c r="IIH211" s="70"/>
      <c r="III211" s="70"/>
      <c r="IIJ211" s="70"/>
      <c r="IIK211" s="70"/>
      <c r="IIL211" s="43"/>
      <c r="IIM211" s="43"/>
      <c r="IIN211" s="43"/>
      <c r="IIO211" s="43"/>
      <c r="IIP211" s="43"/>
      <c r="IIQ211" s="43"/>
      <c r="IIR211" s="43"/>
      <c r="IIS211" s="43"/>
      <c r="IIT211" s="43"/>
      <c r="IIU211" s="43"/>
      <c r="IIV211" s="43"/>
      <c r="IIW211" s="43"/>
      <c r="IIX211" s="43"/>
      <c r="IIY211" s="43"/>
      <c r="IIZ211" s="43"/>
      <c r="IJA211" s="64"/>
      <c r="IJB211" s="65"/>
      <c r="IJC211" s="65"/>
      <c r="IJD211" s="66"/>
      <c r="IJE211" s="67"/>
      <c r="IJF211" s="68"/>
      <c r="IJG211" s="67"/>
      <c r="IJH211" s="69"/>
      <c r="IJI211" s="69"/>
      <c r="IJJ211" s="70"/>
      <c r="IJK211" s="70"/>
      <c r="IJL211" s="70"/>
      <c r="IJM211" s="70"/>
      <c r="IJN211" s="70"/>
      <c r="IJO211" s="70"/>
      <c r="IJP211" s="70"/>
      <c r="IJQ211" s="70"/>
      <c r="IJR211" s="70"/>
      <c r="IJS211" s="70"/>
      <c r="IJT211" s="70"/>
      <c r="IJU211" s="70"/>
      <c r="IJV211" s="70"/>
      <c r="IJW211" s="70"/>
      <c r="IJX211" s="70"/>
      <c r="IJY211" s="70"/>
      <c r="IJZ211" s="70"/>
      <c r="IKA211" s="70"/>
      <c r="IKB211" s="70"/>
      <c r="IKC211" s="70"/>
      <c r="IKD211" s="70"/>
      <c r="IKE211" s="70"/>
      <c r="IKF211" s="70"/>
      <c r="IKG211" s="70"/>
      <c r="IKH211" s="70"/>
      <c r="IKI211" s="70"/>
      <c r="IKJ211" s="70"/>
      <c r="IKK211" s="70"/>
      <c r="IKL211" s="43"/>
      <c r="IKM211" s="43"/>
      <c r="IKN211" s="43"/>
      <c r="IKO211" s="43"/>
      <c r="IKP211" s="43"/>
      <c r="IKQ211" s="43"/>
      <c r="IKR211" s="43"/>
      <c r="IKS211" s="43"/>
      <c r="IKT211" s="43"/>
      <c r="IKU211" s="43"/>
      <c r="IKV211" s="43"/>
      <c r="IKW211" s="43"/>
      <c r="IKX211" s="43"/>
      <c r="IKY211" s="43"/>
      <c r="IKZ211" s="43"/>
      <c r="ILA211" s="64"/>
      <c r="ILB211" s="65"/>
      <c r="ILC211" s="65"/>
      <c r="ILD211" s="66"/>
      <c r="ILE211" s="67"/>
      <c r="ILF211" s="68"/>
      <c r="ILG211" s="67"/>
      <c r="ILH211" s="69"/>
      <c r="ILI211" s="69"/>
      <c r="ILJ211" s="70"/>
      <c r="ILK211" s="70"/>
      <c r="ILL211" s="70"/>
      <c r="ILM211" s="70"/>
      <c r="ILN211" s="70"/>
      <c r="ILO211" s="70"/>
      <c r="ILP211" s="70"/>
      <c r="ILQ211" s="70"/>
      <c r="ILR211" s="70"/>
      <c r="ILS211" s="70"/>
      <c r="ILT211" s="70"/>
      <c r="ILU211" s="70"/>
      <c r="ILV211" s="70"/>
      <c r="ILW211" s="70"/>
      <c r="ILX211" s="70"/>
      <c r="ILY211" s="70"/>
      <c r="ILZ211" s="70"/>
      <c r="IMA211" s="70"/>
      <c r="IMB211" s="70"/>
      <c r="IMC211" s="70"/>
      <c r="IMD211" s="70"/>
      <c r="IME211" s="70"/>
      <c r="IMF211" s="70"/>
      <c r="IMG211" s="70"/>
      <c r="IMH211" s="70"/>
      <c r="IMI211" s="70"/>
      <c r="IMJ211" s="70"/>
      <c r="IMK211" s="70"/>
      <c r="IML211" s="43"/>
      <c r="IMM211" s="43"/>
      <c r="IMN211" s="43"/>
      <c r="IMO211" s="43"/>
      <c r="IMP211" s="43"/>
      <c r="IMQ211" s="43"/>
      <c r="IMR211" s="43"/>
      <c r="IMS211" s="43"/>
      <c r="IMT211" s="43"/>
      <c r="IMU211" s="43"/>
      <c r="IMV211" s="43"/>
      <c r="IMW211" s="43"/>
      <c r="IMX211" s="43"/>
      <c r="IMY211" s="43"/>
      <c r="IMZ211" s="43"/>
      <c r="INA211" s="64"/>
      <c r="INB211" s="65"/>
      <c r="INC211" s="65"/>
      <c r="IND211" s="66"/>
      <c r="INE211" s="67"/>
      <c r="INF211" s="68"/>
      <c r="ING211" s="67"/>
      <c r="INH211" s="69"/>
      <c r="INI211" s="69"/>
      <c r="INJ211" s="70"/>
      <c r="INK211" s="70"/>
      <c r="INL211" s="70"/>
      <c r="INM211" s="70"/>
      <c r="INN211" s="70"/>
      <c r="INO211" s="70"/>
      <c r="INP211" s="70"/>
      <c r="INQ211" s="70"/>
      <c r="INR211" s="70"/>
      <c r="INS211" s="70"/>
      <c r="INT211" s="70"/>
      <c r="INU211" s="70"/>
      <c r="INV211" s="70"/>
      <c r="INW211" s="70"/>
      <c r="INX211" s="70"/>
      <c r="INY211" s="70"/>
      <c r="INZ211" s="70"/>
      <c r="IOA211" s="70"/>
      <c r="IOB211" s="70"/>
      <c r="IOC211" s="70"/>
      <c r="IOD211" s="70"/>
      <c r="IOE211" s="70"/>
      <c r="IOF211" s="70"/>
      <c r="IOG211" s="70"/>
      <c r="IOH211" s="70"/>
      <c r="IOI211" s="70"/>
      <c r="IOJ211" s="70"/>
      <c r="IOK211" s="70"/>
      <c r="IOL211" s="43"/>
      <c r="IOM211" s="43"/>
      <c r="ION211" s="43"/>
      <c r="IOO211" s="43"/>
      <c r="IOP211" s="43"/>
      <c r="IOQ211" s="43"/>
      <c r="IOR211" s="43"/>
      <c r="IOS211" s="43"/>
      <c r="IOT211" s="43"/>
      <c r="IOU211" s="43"/>
      <c r="IOV211" s="43"/>
      <c r="IOW211" s="43"/>
      <c r="IOX211" s="43"/>
      <c r="IOY211" s="43"/>
      <c r="IOZ211" s="43"/>
      <c r="IPA211" s="64"/>
      <c r="IPB211" s="65"/>
      <c r="IPC211" s="65"/>
      <c r="IPD211" s="66"/>
      <c r="IPE211" s="67"/>
      <c r="IPF211" s="68"/>
      <c r="IPG211" s="67"/>
      <c r="IPH211" s="69"/>
      <c r="IPI211" s="69"/>
      <c r="IPJ211" s="70"/>
      <c r="IPK211" s="70"/>
      <c r="IPL211" s="70"/>
      <c r="IPM211" s="70"/>
      <c r="IPN211" s="70"/>
      <c r="IPO211" s="70"/>
      <c r="IPP211" s="70"/>
      <c r="IPQ211" s="70"/>
      <c r="IPR211" s="70"/>
      <c r="IPS211" s="70"/>
      <c r="IPT211" s="70"/>
      <c r="IPU211" s="70"/>
      <c r="IPV211" s="70"/>
      <c r="IPW211" s="70"/>
      <c r="IPX211" s="70"/>
      <c r="IPY211" s="70"/>
      <c r="IPZ211" s="70"/>
      <c r="IQA211" s="70"/>
      <c r="IQB211" s="70"/>
      <c r="IQC211" s="70"/>
      <c r="IQD211" s="70"/>
      <c r="IQE211" s="70"/>
      <c r="IQF211" s="70"/>
      <c r="IQG211" s="70"/>
      <c r="IQH211" s="70"/>
      <c r="IQI211" s="70"/>
      <c r="IQJ211" s="70"/>
      <c r="IQK211" s="70"/>
      <c r="IQL211" s="43"/>
      <c r="IQM211" s="43"/>
      <c r="IQN211" s="43"/>
      <c r="IQO211" s="43"/>
      <c r="IQP211" s="43"/>
      <c r="IQQ211" s="43"/>
      <c r="IQR211" s="43"/>
      <c r="IQS211" s="43"/>
      <c r="IQT211" s="43"/>
      <c r="IQU211" s="43"/>
      <c r="IQV211" s="43"/>
      <c r="IQW211" s="43"/>
      <c r="IQX211" s="43"/>
      <c r="IQY211" s="43"/>
      <c r="IQZ211" s="43"/>
      <c r="IRA211" s="64"/>
      <c r="IRB211" s="65"/>
      <c r="IRC211" s="65"/>
      <c r="IRD211" s="66"/>
      <c r="IRE211" s="67"/>
      <c r="IRF211" s="68"/>
      <c r="IRG211" s="67"/>
      <c r="IRH211" s="69"/>
      <c r="IRI211" s="69"/>
      <c r="IRJ211" s="70"/>
      <c r="IRK211" s="70"/>
      <c r="IRL211" s="70"/>
      <c r="IRM211" s="70"/>
      <c r="IRN211" s="70"/>
      <c r="IRO211" s="70"/>
      <c r="IRP211" s="70"/>
      <c r="IRQ211" s="70"/>
      <c r="IRR211" s="70"/>
      <c r="IRS211" s="70"/>
      <c r="IRT211" s="70"/>
      <c r="IRU211" s="70"/>
      <c r="IRV211" s="70"/>
      <c r="IRW211" s="70"/>
      <c r="IRX211" s="70"/>
      <c r="IRY211" s="70"/>
      <c r="IRZ211" s="70"/>
      <c r="ISA211" s="70"/>
      <c r="ISB211" s="70"/>
      <c r="ISC211" s="70"/>
      <c r="ISD211" s="70"/>
      <c r="ISE211" s="70"/>
      <c r="ISF211" s="70"/>
      <c r="ISG211" s="70"/>
      <c r="ISH211" s="70"/>
      <c r="ISI211" s="70"/>
      <c r="ISJ211" s="70"/>
      <c r="ISK211" s="70"/>
      <c r="ISL211" s="43"/>
      <c r="ISM211" s="43"/>
      <c r="ISN211" s="43"/>
      <c r="ISO211" s="43"/>
      <c r="ISP211" s="43"/>
      <c r="ISQ211" s="43"/>
      <c r="ISR211" s="43"/>
      <c r="ISS211" s="43"/>
      <c r="IST211" s="43"/>
      <c r="ISU211" s="43"/>
      <c r="ISV211" s="43"/>
      <c r="ISW211" s="43"/>
      <c r="ISX211" s="43"/>
      <c r="ISY211" s="43"/>
      <c r="ISZ211" s="43"/>
      <c r="ITA211" s="64"/>
      <c r="ITB211" s="65"/>
      <c r="ITC211" s="65"/>
      <c r="ITD211" s="66"/>
      <c r="ITE211" s="67"/>
      <c r="ITF211" s="68"/>
      <c r="ITG211" s="67"/>
      <c r="ITH211" s="69"/>
      <c r="ITI211" s="69"/>
      <c r="ITJ211" s="70"/>
      <c r="ITK211" s="70"/>
      <c r="ITL211" s="70"/>
      <c r="ITM211" s="70"/>
      <c r="ITN211" s="70"/>
      <c r="ITO211" s="70"/>
      <c r="ITP211" s="70"/>
      <c r="ITQ211" s="70"/>
      <c r="ITR211" s="70"/>
      <c r="ITS211" s="70"/>
      <c r="ITT211" s="70"/>
      <c r="ITU211" s="70"/>
      <c r="ITV211" s="70"/>
      <c r="ITW211" s="70"/>
      <c r="ITX211" s="70"/>
      <c r="ITY211" s="70"/>
      <c r="ITZ211" s="70"/>
      <c r="IUA211" s="70"/>
      <c r="IUB211" s="70"/>
      <c r="IUC211" s="70"/>
      <c r="IUD211" s="70"/>
      <c r="IUE211" s="70"/>
      <c r="IUF211" s="70"/>
      <c r="IUG211" s="70"/>
      <c r="IUH211" s="70"/>
      <c r="IUI211" s="70"/>
      <c r="IUJ211" s="70"/>
      <c r="IUK211" s="70"/>
      <c r="IUL211" s="43"/>
      <c r="IUM211" s="43"/>
      <c r="IUN211" s="43"/>
      <c r="IUO211" s="43"/>
      <c r="IUP211" s="43"/>
      <c r="IUQ211" s="43"/>
      <c r="IUR211" s="43"/>
      <c r="IUS211" s="43"/>
      <c r="IUT211" s="43"/>
      <c r="IUU211" s="43"/>
      <c r="IUV211" s="43"/>
      <c r="IUW211" s="43"/>
      <c r="IUX211" s="43"/>
      <c r="IUY211" s="43"/>
      <c r="IUZ211" s="43"/>
      <c r="IVA211" s="64"/>
      <c r="IVB211" s="65"/>
      <c r="IVC211" s="65"/>
      <c r="IVD211" s="66"/>
      <c r="IVE211" s="67"/>
      <c r="IVF211" s="68"/>
      <c r="IVG211" s="67"/>
      <c r="IVH211" s="69"/>
      <c r="IVI211" s="69"/>
      <c r="IVJ211" s="70"/>
      <c r="IVK211" s="70"/>
      <c r="IVL211" s="70"/>
      <c r="IVM211" s="70"/>
      <c r="IVN211" s="70"/>
      <c r="IVO211" s="70"/>
      <c r="IVP211" s="70"/>
      <c r="IVQ211" s="70"/>
      <c r="IVR211" s="70"/>
      <c r="IVS211" s="70"/>
      <c r="IVT211" s="70"/>
      <c r="IVU211" s="70"/>
      <c r="IVV211" s="70"/>
      <c r="IVW211" s="70"/>
      <c r="IVX211" s="70"/>
      <c r="IVY211" s="70"/>
      <c r="IVZ211" s="70"/>
      <c r="IWA211" s="70"/>
      <c r="IWB211" s="70"/>
      <c r="IWC211" s="70"/>
      <c r="IWD211" s="70"/>
      <c r="IWE211" s="70"/>
      <c r="IWF211" s="70"/>
      <c r="IWG211" s="70"/>
      <c r="IWH211" s="70"/>
      <c r="IWI211" s="70"/>
      <c r="IWJ211" s="70"/>
      <c r="IWK211" s="70"/>
      <c r="IWL211" s="43"/>
      <c r="IWM211" s="43"/>
      <c r="IWN211" s="43"/>
      <c r="IWO211" s="43"/>
      <c r="IWP211" s="43"/>
      <c r="IWQ211" s="43"/>
      <c r="IWR211" s="43"/>
      <c r="IWS211" s="43"/>
      <c r="IWT211" s="43"/>
      <c r="IWU211" s="43"/>
      <c r="IWV211" s="43"/>
      <c r="IWW211" s="43"/>
      <c r="IWX211" s="43"/>
      <c r="IWY211" s="43"/>
      <c r="IWZ211" s="43"/>
      <c r="IXA211" s="64"/>
      <c r="IXB211" s="65"/>
      <c r="IXC211" s="65"/>
      <c r="IXD211" s="66"/>
      <c r="IXE211" s="67"/>
      <c r="IXF211" s="68"/>
      <c r="IXG211" s="67"/>
      <c r="IXH211" s="69"/>
      <c r="IXI211" s="69"/>
      <c r="IXJ211" s="70"/>
      <c r="IXK211" s="70"/>
      <c r="IXL211" s="70"/>
      <c r="IXM211" s="70"/>
      <c r="IXN211" s="70"/>
      <c r="IXO211" s="70"/>
      <c r="IXP211" s="70"/>
      <c r="IXQ211" s="70"/>
      <c r="IXR211" s="70"/>
      <c r="IXS211" s="70"/>
      <c r="IXT211" s="70"/>
      <c r="IXU211" s="70"/>
      <c r="IXV211" s="70"/>
      <c r="IXW211" s="70"/>
      <c r="IXX211" s="70"/>
      <c r="IXY211" s="70"/>
      <c r="IXZ211" s="70"/>
      <c r="IYA211" s="70"/>
      <c r="IYB211" s="70"/>
      <c r="IYC211" s="70"/>
      <c r="IYD211" s="70"/>
      <c r="IYE211" s="70"/>
      <c r="IYF211" s="70"/>
      <c r="IYG211" s="70"/>
      <c r="IYH211" s="70"/>
      <c r="IYI211" s="70"/>
      <c r="IYJ211" s="70"/>
      <c r="IYK211" s="70"/>
      <c r="IYL211" s="43"/>
      <c r="IYM211" s="43"/>
      <c r="IYN211" s="43"/>
      <c r="IYO211" s="43"/>
      <c r="IYP211" s="43"/>
      <c r="IYQ211" s="43"/>
      <c r="IYR211" s="43"/>
      <c r="IYS211" s="43"/>
      <c r="IYT211" s="43"/>
      <c r="IYU211" s="43"/>
      <c r="IYV211" s="43"/>
      <c r="IYW211" s="43"/>
      <c r="IYX211" s="43"/>
      <c r="IYY211" s="43"/>
      <c r="IYZ211" s="43"/>
      <c r="IZA211" s="64"/>
      <c r="IZB211" s="65"/>
      <c r="IZC211" s="65"/>
      <c r="IZD211" s="66"/>
      <c r="IZE211" s="67"/>
      <c r="IZF211" s="68"/>
      <c r="IZG211" s="67"/>
      <c r="IZH211" s="69"/>
      <c r="IZI211" s="69"/>
      <c r="IZJ211" s="70"/>
      <c r="IZK211" s="70"/>
      <c r="IZL211" s="70"/>
      <c r="IZM211" s="70"/>
      <c r="IZN211" s="70"/>
      <c r="IZO211" s="70"/>
      <c r="IZP211" s="70"/>
      <c r="IZQ211" s="70"/>
      <c r="IZR211" s="70"/>
      <c r="IZS211" s="70"/>
      <c r="IZT211" s="70"/>
      <c r="IZU211" s="70"/>
      <c r="IZV211" s="70"/>
      <c r="IZW211" s="70"/>
      <c r="IZX211" s="70"/>
      <c r="IZY211" s="70"/>
      <c r="IZZ211" s="70"/>
      <c r="JAA211" s="70"/>
      <c r="JAB211" s="70"/>
      <c r="JAC211" s="70"/>
      <c r="JAD211" s="70"/>
      <c r="JAE211" s="70"/>
      <c r="JAF211" s="70"/>
      <c r="JAG211" s="70"/>
      <c r="JAH211" s="70"/>
      <c r="JAI211" s="70"/>
      <c r="JAJ211" s="70"/>
      <c r="JAK211" s="70"/>
      <c r="JAL211" s="43"/>
      <c r="JAM211" s="43"/>
      <c r="JAN211" s="43"/>
      <c r="JAO211" s="43"/>
      <c r="JAP211" s="43"/>
      <c r="JAQ211" s="43"/>
      <c r="JAR211" s="43"/>
      <c r="JAS211" s="43"/>
      <c r="JAT211" s="43"/>
      <c r="JAU211" s="43"/>
      <c r="JAV211" s="43"/>
      <c r="JAW211" s="43"/>
      <c r="JAX211" s="43"/>
      <c r="JAY211" s="43"/>
      <c r="JAZ211" s="43"/>
      <c r="JBA211" s="64"/>
      <c r="JBB211" s="65"/>
      <c r="JBC211" s="65"/>
      <c r="JBD211" s="66"/>
      <c r="JBE211" s="67"/>
      <c r="JBF211" s="68"/>
      <c r="JBG211" s="67"/>
      <c r="JBH211" s="69"/>
      <c r="JBI211" s="69"/>
      <c r="JBJ211" s="70"/>
      <c r="JBK211" s="70"/>
      <c r="JBL211" s="70"/>
      <c r="JBM211" s="70"/>
      <c r="JBN211" s="70"/>
      <c r="JBO211" s="70"/>
      <c r="JBP211" s="70"/>
      <c r="JBQ211" s="70"/>
      <c r="JBR211" s="70"/>
      <c r="JBS211" s="70"/>
      <c r="JBT211" s="70"/>
      <c r="JBU211" s="70"/>
      <c r="JBV211" s="70"/>
      <c r="JBW211" s="70"/>
      <c r="JBX211" s="70"/>
      <c r="JBY211" s="70"/>
      <c r="JBZ211" s="70"/>
      <c r="JCA211" s="70"/>
      <c r="JCB211" s="70"/>
      <c r="JCC211" s="70"/>
      <c r="JCD211" s="70"/>
      <c r="JCE211" s="70"/>
      <c r="JCF211" s="70"/>
      <c r="JCG211" s="70"/>
      <c r="JCH211" s="70"/>
      <c r="JCI211" s="70"/>
      <c r="JCJ211" s="70"/>
      <c r="JCK211" s="70"/>
      <c r="JCL211" s="43"/>
      <c r="JCM211" s="43"/>
      <c r="JCN211" s="43"/>
      <c r="JCO211" s="43"/>
      <c r="JCP211" s="43"/>
      <c r="JCQ211" s="43"/>
      <c r="JCR211" s="43"/>
      <c r="JCS211" s="43"/>
      <c r="JCT211" s="43"/>
      <c r="JCU211" s="43"/>
      <c r="JCV211" s="43"/>
      <c r="JCW211" s="43"/>
      <c r="JCX211" s="43"/>
      <c r="JCY211" s="43"/>
      <c r="JCZ211" s="43"/>
      <c r="JDA211" s="64"/>
      <c r="JDB211" s="65"/>
      <c r="JDC211" s="65"/>
      <c r="JDD211" s="66"/>
      <c r="JDE211" s="67"/>
      <c r="JDF211" s="68"/>
      <c r="JDG211" s="67"/>
      <c r="JDH211" s="69"/>
      <c r="JDI211" s="69"/>
      <c r="JDJ211" s="70"/>
      <c r="JDK211" s="70"/>
      <c r="JDL211" s="70"/>
      <c r="JDM211" s="70"/>
      <c r="JDN211" s="70"/>
      <c r="JDO211" s="70"/>
      <c r="JDP211" s="70"/>
      <c r="JDQ211" s="70"/>
      <c r="JDR211" s="70"/>
      <c r="JDS211" s="70"/>
      <c r="JDT211" s="70"/>
      <c r="JDU211" s="70"/>
      <c r="JDV211" s="70"/>
      <c r="JDW211" s="70"/>
      <c r="JDX211" s="70"/>
      <c r="JDY211" s="70"/>
      <c r="JDZ211" s="70"/>
      <c r="JEA211" s="70"/>
      <c r="JEB211" s="70"/>
      <c r="JEC211" s="70"/>
      <c r="JED211" s="70"/>
      <c r="JEE211" s="70"/>
      <c r="JEF211" s="70"/>
      <c r="JEG211" s="70"/>
      <c r="JEH211" s="70"/>
      <c r="JEI211" s="70"/>
      <c r="JEJ211" s="70"/>
      <c r="JEK211" s="70"/>
      <c r="JEL211" s="43"/>
      <c r="JEM211" s="43"/>
      <c r="JEN211" s="43"/>
      <c r="JEO211" s="43"/>
      <c r="JEP211" s="43"/>
      <c r="JEQ211" s="43"/>
      <c r="JER211" s="43"/>
      <c r="JES211" s="43"/>
      <c r="JET211" s="43"/>
      <c r="JEU211" s="43"/>
      <c r="JEV211" s="43"/>
      <c r="JEW211" s="43"/>
      <c r="JEX211" s="43"/>
      <c r="JEY211" s="43"/>
      <c r="JEZ211" s="43"/>
      <c r="JFA211" s="64"/>
      <c r="JFB211" s="65"/>
      <c r="JFC211" s="65"/>
      <c r="JFD211" s="66"/>
      <c r="JFE211" s="67"/>
      <c r="JFF211" s="68"/>
      <c r="JFG211" s="67"/>
      <c r="JFH211" s="69"/>
      <c r="JFI211" s="69"/>
      <c r="JFJ211" s="70"/>
      <c r="JFK211" s="70"/>
      <c r="JFL211" s="70"/>
      <c r="JFM211" s="70"/>
      <c r="JFN211" s="70"/>
      <c r="JFO211" s="70"/>
      <c r="JFP211" s="70"/>
      <c r="JFQ211" s="70"/>
      <c r="JFR211" s="70"/>
      <c r="JFS211" s="70"/>
      <c r="JFT211" s="70"/>
      <c r="JFU211" s="70"/>
      <c r="JFV211" s="70"/>
      <c r="JFW211" s="70"/>
      <c r="JFX211" s="70"/>
      <c r="JFY211" s="70"/>
      <c r="JFZ211" s="70"/>
      <c r="JGA211" s="70"/>
      <c r="JGB211" s="70"/>
      <c r="JGC211" s="70"/>
      <c r="JGD211" s="70"/>
      <c r="JGE211" s="70"/>
      <c r="JGF211" s="70"/>
      <c r="JGG211" s="70"/>
      <c r="JGH211" s="70"/>
      <c r="JGI211" s="70"/>
      <c r="JGJ211" s="70"/>
      <c r="JGK211" s="70"/>
      <c r="JGL211" s="43"/>
      <c r="JGM211" s="43"/>
      <c r="JGN211" s="43"/>
      <c r="JGO211" s="43"/>
      <c r="JGP211" s="43"/>
      <c r="JGQ211" s="43"/>
      <c r="JGR211" s="43"/>
      <c r="JGS211" s="43"/>
      <c r="JGT211" s="43"/>
      <c r="JGU211" s="43"/>
      <c r="JGV211" s="43"/>
      <c r="JGW211" s="43"/>
      <c r="JGX211" s="43"/>
      <c r="JGY211" s="43"/>
      <c r="JGZ211" s="43"/>
      <c r="JHA211" s="64"/>
      <c r="JHB211" s="65"/>
      <c r="JHC211" s="65"/>
      <c r="JHD211" s="66"/>
      <c r="JHE211" s="67"/>
      <c r="JHF211" s="68"/>
      <c r="JHG211" s="67"/>
      <c r="JHH211" s="69"/>
      <c r="JHI211" s="69"/>
      <c r="JHJ211" s="70"/>
      <c r="JHK211" s="70"/>
      <c r="JHL211" s="70"/>
      <c r="JHM211" s="70"/>
      <c r="JHN211" s="70"/>
      <c r="JHO211" s="70"/>
      <c r="JHP211" s="70"/>
      <c r="JHQ211" s="70"/>
      <c r="JHR211" s="70"/>
      <c r="JHS211" s="70"/>
      <c r="JHT211" s="70"/>
      <c r="JHU211" s="70"/>
      <c r="JHV211" s="70"/>
      <c r="JHW211" s="70"/>
      <c r="JHX211" s="70"/>
      <c r="JHY211" s="70"/>
      <c r="JHZ211" s="70"/>
      <c r="JIA211" s="70"/>
      <c r="JIB211" s="70"/>
      <c r="JIC211" s="70"/>
      <c r="JID211" s="70"/>
      <c r="JIE211" s="70"/>
      <c r="JIF211" s="70"/>
      <c r="JIG211" s="70"/>
      <c r="JIH211" s="70"/>
      <c r="JII211" s="70"/>
      <c r="JIJ211" s="70"/>
      <c r="JIK211" s="70"/>
      <c r="JIL211" s="43"/>
      <c r="JIM211" s="43"/>
      <c r="JIN211" s="43"/>
      <c r="JIO211" s="43"/>
      <c r="JIP211" s="43"/>
      <c r="JIQ211" s="43"/>
      <c r="JIR211" s="43"/>
      <c r="JIS211" s="43"/>
      <c r="JIT211" s="43"/>
      <c r="JIU211" s="43"/>
      <c r="JIV211" s="43"/>
      <c r="JIW211" s="43"/>
      <c r="JIX211" s="43"/>
      <c r="JIY211" s="43"/>
      <c r="JIZ211" s="43"/>
      <c r="JJA211" s="64"/>
      <c r="JJB211" s="65"/>
      <c r="JJC211" s="65"/>
      <c r="JJD211" s="66"/>
      <c r="JJE211" s="67"/>
      <c r="JJF211" s="68"/>
      <c r="JJG211" s="67"/>
      <c r="JJH211" s="69"/>
      <c r="JJI211" s="69"/>
      <c r="JJJ211" s="70"/>
      <c r="JJK211" s="70"/>
      <c r="JJL211" s="70"/>
      <c r="JJM211" s="70"/>
      <c r="JJN211" s="70"/>
      <c r="JJO211" s="70"/>
      <c r="JJP211" s="70"/>
      <c r="JJQ211" s="70"/>
      <c r="JJR211" s="70"/>
      <c r="JJS211" s="70"/>
      <c r="JJT211" s="70"/>
      <c r="JJU211" s="70"/>
      <c r="JJV211" s="70"/>
      <c r="JJW211" s="70"/>
      <c r="JJX211" s="70"/>
      <c r="JJY211" s="70"/>
      <c r="JJZ211" s="70"/>
      <c r="JKA211" s="70"/>
      <c r="JKB211" s="70"/>
      <c r="JKC211" s="70"/>
      <c r="JKD211" s="70"/>
      <c r="JKE211" s="70"/>
      <c r="JKF211" s="70"/>
      <c r="JKG211" s="70"/>
      <c r="JKH211" s="70"/>
      <c r="JKI211" s="70"/>
      <c r="JKJ211" s="70"/>
      <c r="JKK211" s="70"/>
      <c r="JKL211" s="43"/>
      <c r="JKM211" s="43"/>
      <c r="JKN211" s="43"/>
      <c r="JKO211" s="43"/>
      <c r="JKP211" s="43"/>
      <c r="JKQ211" s="43"/>
      <c r="JKR211" s="43"/>
      <c r="JKS211" s="43"/>
      <c r="JKT211" s="43"/>
      <c r="JKU211" s="43"/>
      <c r="JKV211" s="43"/>
      <c r="JKW211" s="43"/>
      <c r="JKX211" s="43"/>
      <c r="JKY211" s="43"/>
      <c r="JKZ211" s="43"/>
      <c r="JLA211" s="64"/>
      <c r="JLB211" s="65"/>
      <c r="JLC211" s="65"/>
      <c r="JLD211" s="66"/>
      <c r="JLE211" s="67"/>
      <c r="JLF211" s="68"/>
      <c r="JLG211" s="67"/>
      <c r="JLH211" s="69"/>
      <c r="JLI211" s="69"/>
      <c r="JLJ211" s="70"/>
      <c r="JLK211" s="70"/>
      <c r="JLL211" s="70"/>
      <c r="JLM211" s="70"/>
      <c r="JLN211" s="70"/>
      <c r="JLO211" s="70"/>
      <c r="JLP211" s="70"/>
      <c r="JLQ211" s="70"/>
      <c r="JLR211" s="70"/>
      <c r="JLS211" s="70"/>
      <c r="JLT211" s="70"/>
      <c r="JLU211" s="70"/>
      <c r="JLV211" s="70"/>
      <c r="JLW211" s="70"/>
      <c r="JLX211" s="70"/>
      <c r="JLY211" s="70"/>
      <c r="JLZ211" s="70"/>
      <c r="JMA211" s="70"/>
      <c r="JMB211" s="70"/>
      <c r="JMC211" s="70"/>
      <c r="JMD211" s="70"/>
      <c r="JME211" s="70"/>
      <c r="JMF211" s="70"/>
      <c r="JMG211" s="70"/>
      <c r="JMH211" s="70"/>
      <c r="JMI211" s="70"/>
      <c r="JMJ211" s="70"/>
      <c r="JMK211" s="70"/>
      <c r="JML211" s="43"/>
      <c r="JMM211" s="43"/>
      <c r="JMN211" s="43"/>
      <c r="JMO211" s="43"/>
      <c r="JMP211" s="43"/>
      <c r="JMQ211" s="43"/>
      <c r="JMR211" s="43"/>
      <c r="JMS211" s="43"/>
      <c r="JMT211" s="43"/>
      <c r="JMU211" s="43"/>
      <c r="JMV211" s="43"/>
      <c r="JMW211" s="43"/>
      <c r="JMX211" s="43"/>
      <c r="JMY211" s="43"/>
      <c r="JMZ211" s="43"/>
      <c r="JNA211" s="64"/>
      <c r="JNB211" s="65"/>
      <c r="JNC211" s="65"/>
      <c r="JND211" s="66"/>
      <c r="JNE211" s="67"/>
      <c r="JNF211" s="68"/>
      <c r="JNG211" s="67"/>
      <c r="JNH211" s="69"/>
      <c r="JNI211" s="69"/>
      <c r="JNJ211" s="70"/>
      <c r="JNK211" s="70"/>
      <c r="JNL211" s="70"/>
      <c r="JNM211" s="70"/>
      <c r="JNN211" s="70"/>
      <c r="JNO211" s="70"/>
      <c r="JNP211" s="70"/>
      <c r="JNQ211" s="70"/>
      <c r="JNR211" s="70"/>
      <c r="JNS211" s="70"/>
      <c r="JNT211" s="70"/>
      <c r="JNU211" s="70"/>
      <c r="JNV211" s="70"/>
      <c r="JNW211" s="70"/>
      <c r="JNX211" s="70"/>
      <c r="JNY211" s="70"/>
      <c r="JNZ211" s="70"/>
      <c r="JOA211" s="70"/>
      <c r="JOB211" s="70"/>
      <c r="JOC211" s="70"/>
      <c r="JOD211" s="70"/>
      <c r="JOE211" s="70"/>
      <c r="JOF211" s="70"/>
      <c r="JOG211" s="70"/>
      <c r="JOH211" s="70"/>
      <c r="JOI211" s="70"/>
      <c r="JOJ211" s="70"/>
      <c r="JOK211" s="70"/>
      <c r="JOL211" s="43"/>
      <c r="JOM211" s="43"/>
      <c r="JON211" s="43"/>
      <c r="JOO211" s="43"/>
      <c r="JOP211" s="43"/>
      <c r="JOQ211" s="43"/>
      <c r="JOR211" s="43"/>
      <c r="JOS211" s="43"/>
      <c r="JOT211" s="43"/>
      <c r="JOU211" s="43"/>
      <c r="JOV211" s="43"/>
      <c r="JOW211" s="43"/>
      <c r="JOX211" s="43"/>
      <c r="JOY211" s="43"/>
      <c r="JOZ211" s="43"/>
      <c r="JPA211" s="64"/>
      <c r="JPB211" s="65"/>
      <c r="JPC211" s="65"/>
      <c r="JPD211" s="66"/>
      <c r="JPE211" s="67"/>
      <c r="JPF211" s="68"/>
      <c r="JPG211" s="67"/>
      <c r="JPH211" s="69"/>
      <c r="JPI211" s="69"/>
      <c r="JPJ211" s="70"/>
      <c r="JPK211" s="70"/>
      <c r="JPL211" s="70"/>
      <c r="JPM211" s="70"/>
      <c r="JPN211" s="70"/>
      <c r="JPO211" s="70"/>
      <c r="JPP211" s="70"/>
      <c r="JPQ211" s="70"/>
      <c r="JPR211" s="70"/>
      <c r="JPS211" s="70"/>
      <c r="JPT211" s="70"/>
      <c r="JPU211" s="70"/>
      <c r="JPV211" s="70"/>
      <c r="JPW211" s="70"/>
      <c r="JPX211" s="70"/>
      <c r="JPY211" s="70"/>
      <c r="JPZ211" s="70"/>
      <c r="JQA211" s="70"/>
      <c r="JQB211" s="70"/>
      <c r="JQC211" s="70"/>
      <c r="JQD211" s="70"/>
      <c r="JQE211" s="70"/>
      <c r="JQF211" s="70"/>
      <c r="JQG211" s="70"/>
      <c r="JQH211" s="70"/>
      <c r="JQI211" s="70"/>
      <c r="JQJ211" s="70"/>
      <c r="JQK211" s="70"/>
      <c r="JQL211" s="43"/>
      <c r="JQM211" s="43"/>
      <c r="JQN211" s="43"/>
      <c r="JQO211" s="43"/>
      <c r="JQP211" s="43"/>
      <c r="JQQ211" s="43"/>
      <c r="JQR211" s="43"/>
      <c r="JQS211" s="43"/>
      <c r="JQT211" s="43"/>
      <c r="JQU211" s="43"/>
      <c r="JQV211" s="43"/>
      <c r="JQW211" s="43"/>
      <c r="JQX211" s="43"/>
      <c r="JQY211" s="43"/>
      <c r="JQZ211" s="43"/>
      <c r="JRA211" s="64"/>
      <c r="JRB211" s="65"/>
      <c r="JRC211" s="65"/>
      <c r="JRD211" s="66"/>
      <c r="JRE211" s="67"/>
      <c r="JRF211" s="68"/>
      <c r="JRG211" s="67"/>
      <c r="JRH211" s="69"/>
      <c r="JRI211" s="69"/>
      <c r="JRJ211" s="70"/>
      <c r="JRK211" s="70"/>
      <c r="JRL211" s="70"/>
      <c r="JRM211" s="70"/>
      <c r="JRN211" s="70"/>
      <c r="JRO211" s="70"/>
      <c r="JRP211" s="70"/>
      <c r="JRQ211" s="70"/>
      <c r="JRR211" s="70"/>
      <c r="JRS211" s="70"/>
      <c r="JRT211" s="70"/>
      <c r="JRU211" s="70"/>
      <c r="JRV211" s="70"/>
      <c r="JRW211" s="70"/>
      <c r="JRX211" s="70"/>
      <c r="JRY211" s="70"/>
      <c r="JRZ211" s="70"/>
      <c r="JSA211" s="70"/>
      <c r="JSB211" s="70"/>
      <c r="JSC211" s="70"/>
      <c r="JSD211" s="70"/>
      <c r="JSE211" s="70"/>
      <c r="JSF211" s="70"/>
      <c r="JSG211" s="70"/>
      <c r="JSH211" s="70"/>
      <c r="JSI211" s="70"/>
      <c r="JSJ211" s="70"/>
      <c r="JSK211" s="70"/>
      <c r="JSL211" s="43"/>
      <c r="JSM211" s="43"/>
      <c r="JSN211" s="43"/>
      <c r="JSO211" s="43"/>
      <c r="JSP211" s="43"/>
      <c r="JSQ211" s="43"/>
      <c r="JSR211" s="43"/>
      <c r="JSS211" s="43"/>
      <c r="JST211" s="43"/>
      <c r="JSU211" s="43"/>
      <c r="JSV211" s="43"/>
      <c r="JSW211" s="43"/>
      <c r="JSX211" s="43"/>
      <c r="JSY211" s="43"/>
      <c r="JSZ211" s="43"/>
      <c r="JTA211" s="64"/>
      <c r="JTB211" s="65"/>
      <c r="JTC211" s="65"/>
      <c r="JTD211" s="66"/>
      <c r="JTE211" s="67"/>
      <c r="JTF211" s="68"/>
      <c r="JTG211" s="67"/>
      <c r="JTH211" s="69"/>
      <c r="JTI211" s="69"/>
      <c r="JTJ211" s="70"/>
      <c r="JTK211" s="70"/>
      <c r="JTL211" s="70"/>
      <c r="JTM211" s="70"/>
      <c r="JTN211" s="70"/>
      <c r="JTO211" s="70"/>
      <c r="JTP211" s="70"/>
      <c r="JTQ211" s="70"/>
      <c r="JTR211" s="70"/>
      <c r="JTS211" s="70"/>
      <c r="JTT211" s="70"/>
      <c r="JTU211" s="70"/>
      <c r="JTV211" s="70"/>
      <c r="JTW211" s="70"/>
      <c r="JTX211" s="70"/>
      <c r="JTY211" s="70"/>
      <c r="JTZ211" s="70"/>
      <c r="JUA211" s="70"/>
      <c r="JUB211" s="70"/>
      <c r="JUC211" s="70"/>
      <c r="JUD211" s="70"/>
      <c r="JUE211" s="70"/>
      <c r="JUF211" s="70"/>
      <c r="JUG211" s="70"/>
      <c r="JUH211" s="70"/>
      <c r="JUI211" s="70"/>
      <c r="JUJ211" s="70"/>
      <c r="JUK211" s="70"/>
      <c r="JUL211" s="43"/>
      <c r="JUM211" s="43"/>
      <c r="JUN211" s="43"/>
      <c r="JUO211" s="43"/>
      <c r="JUP211" s="43"/>
      <c r="JUQ211" s="43"/>
      <c r="JUR211" s="43"/>
      <c r="JUS211" s="43"/>
      <c r="JUT211" s="43"/>
      <c r="JUU211" s="43"/>
      <c r="JUV211" s="43"/>
      <c r="JUW211" s="43"/>
      <c r="JUX211" s="43"/>
      <c r="JUY211" s="43"/>
      <c r="JUZ211" s="43"/>
      <c r="JVA211" s="64"/>
      <c r="JVB211" s="65"/>
      <c r="JVC211" s="65"/>
      <c r="JVD211" s="66"/>
      <c r="JVE211" s="67"/>
      <c r="JVF211" s="68"/>
      <c r="JVG211" s="67"/>
      <c r="JVH211" s="69"/>
      <c r="JVI211" s="69"/>
      <c r="JVJ211" s="70"/>
      <c r="JVK211" s="70"/>
      <c r="JVL211" s="70"/>
      <c r="JVM211" s="70"/>
      <c r="JVN211" s="70"/>
      <c r="JVO211" s="70"/>
      <c r="JVP211" s="70"/>
      <c r="JVQ211" s="70"/>
      <c r="JVR211" s="70"/>
      <c r="JVS211" s="70"/>
      <c r="JVT211" s="70"/>
      <c r="JVU211" s="70"/>
      <c r="JVV211" s="70"/>
      <c r="JVW211" s="70"/>
      <c r="JVX211" s="70"/>
      <c r="JVY211" s="70"/>
      <c r="JVZ211" s="70"/>
      <c r="JWA211" s="70"/>
      <c r="JWB211" s="70"/>
      <c r="JWC211" s="70"/>
      <c r="JWD211" s="70"/>
      <c r="JWE211" s="70"/>
      <c r="JWF211" s="70"/>
      <c r="JWG211" s="70"/>
      <c r="JWH211" s="70"/>
      <c r="JWI211" s="70"/>
      <c r="JWJ211" s="70"/>
      <c r="JWK211" s="70"/>
      <c r="JWL211" s="43"/>
      <c r="JWM211" s="43"/>
      <c r="JWN211" s="43"/>
      <c r="JWO211" s="43"/>
      <c r="JWP211" s="43"/>
      <c r="JWQ211" s="43"/>
      <c r="JWR211" s="43"/>
      <c r="JWS211" s="43"/>
      <c r="JWT211" s="43"/>
      <c r="JWU211" s="43"/>
      <c r="JWV211" s="43"/>
      <c r="JWW211" s="43"/>
      <c r="JWX211" s="43"/>
      <c r="JWY211" s="43"/>
      <c r="JWZ211" s="43"/>
      <c r="JXA211" s="64"/>
      <c r="JXB211" s="65"/>
      <c r="JXC211" s="65"/>
      <c r="JXD211" s="66"/>
      <c r="JXE211" s="67"/>
      <c r="JXF211" s="68"/>
      <c r="JXG211" s="67"/>
      <c r="JXH211" s="69"/>
      <c r="JXI211" s="69"/>
      <c r="JXJ211" s="70"/>
      <c r="JXK211" s="70"/>
      <c r="JXL211" s="70"/>
      <c r="JXM211" s="70"/>
      <c r="JXN211" s="70"/>
      <c r="JXO211" s="70"/>
      <c r="JXP211" s="70"/>
      <c r="JXQ211" s="70"/>
      <c r="JXR211" s="70"/>
      <c r="JXS211" s="70"/>
      <c r="JXT211" s="70"/>
      <c r="JXU211" s="70"/>
      <c r="JXV211" s="70"/>
      <c r="JXW211" s="70"/>
      <c r="JXX211" s="70"/>
      <c r="JXY211" s="70"/>
      <c r="JXZ211" s="70"/>
      <c r="JYA211" s="70"/>
      <c r="JYB211" s="70"/>
      <c r="JYC211" s="70"/>
      <c r="JYD211" s="70"/>
      <c r="JYE211" s="70"/>
      <c r="JYF211" s="70"/>
      <c r="JYG211" s="70"/>
      <c r="JYH211" s="70"/>
      <c r="JYI211" s="70"/>
      <c r="JYJ211" s="70"/>
      <c r="JYK211" s="70"/>
      <c r="JYL211" s="43"/>
      <c r="JYM211" s="43"/>
      <c r="JYN211" s="43"/>
      <c r="JYO211" s="43"/>
      <c r="JYP211" s="43"/>
      <c r="JYQ211" s="43"/>
      <c r="JYR211" s="43"/>
      <c r="JYS211" s="43"/>
      <c r="JYT211" s="43"/>
      <c r="JYU211" s="43"/>
      <c r="JYV211" s="43"/>
      <c r="JYW211" s="43"/>
      <c r="JYX211" s="43"/>
      <c r="JYY211" s="43"/>
      <c r="JYZ211" s="43"/>
      <c r="JZA211" s="64"/>
      <c r="JZB211" s="65"/>
      <c r="JZC211" s="65"/>
      <c r="JZD211" s="66"/>
      <c r="JZE211" s="67"/>
      <c r="JZF211" s="68"/>
      <c r="JZG211" s="67"/>
      <c r="JZH211" s="69"/>
      <c r="JZI211" s="69"/>
      <c r="JZJ211" s="70"/>
      <c r="JZK211" s="70"/>
      <c r="JZL211" s="70"/>
      <c r="JZM211" s="70"/>
      <c r="JZN211" s="70"/>
      <c r="JZO211" s="70"/>
      <c r="JZP211" s="70"/>
      <c r="JZQ211" s="70"/>
      <c r="JZR211" s="70"/>
      <c r="JZS211" s="70"/>
      <c r="JZT211" s="70"/>
      <c r="JZU211" s="70"/>
      <c r="JZV211" s="70"/>
      <c r="JZW211" s="70"/>
      <c r="JZX211" s="70"/>
      <c r="JZY211" s="70"/>
      <c r="JZZ211" s="70"/>
      <c r="KAA211" s="70"/>
      <c r="KAB211" s="70"/>
      <c r="KAC211" s="70"/>
      <c r="KAD211" s="70"/>
      <c r="KAE211" s="70"/>
      <c r="KAF211" s="70"/>
      <c r="KAG211" s="70"/>
      <c r="KAH211" s="70"/>
      <c r="KAI211" s="70"/>
      <c r="KAJ211" s="70"/>
      <c r="KAK211" s="70"/>
      <c r="KAL211" s="43"/>
      <c r="KAM211" s="43"/>
      <c r="KAN211" s="43"/>
      <c r="KAO211" s="43"/>
      <c r="KAP211" s="43"/>
      <c r="KAQ211" s="43"/>
      <c r="KAR211" s="43"/>
      <c r="KAS211" s="43"/>
      <c r="KAT211" s="43"/>
      <c r="KAU211" s="43"/>
      <c r="KAV211" s="43"/>
      <c r="KAW211" s="43"/>
      <c r="KAX211" s="43"/>
      <c r="KAY211" s="43"/>
      <c r="KAZ211" s="43"/>
      <c r="KBA211" s="64"/>
      <c r="KBB211" s="65"/>
      <c r="KBC211" s="65"/>
      <c r="KBD211" s="66"/>
      <c r="KBE211" s="67"/>
      <c r="KBF211" s="68"/>
      <c r="KBG211" s="67"/>
      <c r="KBH211" s="69"/>
      <c r="KBI211" s="69"/>
      <c r="KBJ211" s="70"/>
      <c r="KBK211" s="70"/>
      <c r="KBL211" s="70"/>
      <c r="KBM211" s="70"/>
      <c r="KBN211" s="70"/>
      <c r="KBO211" s="70"/>
      <c r="KBP211" s="70"/>
      <c r="KBQ211" s="70"/>
      <c r="KBR211" s="70"/>
      <c r="KBS211" s="70"/>
      <c r="KBT211" s="70"/>
      <c r="KBU211" s="70"/>
      <c r="KBV211" s="70"/>
      <c r="KBW211" s="70"/>
      <c r="KBX211" s="70"/>
      <c r="KBY211" s="70"/>
      <c r="KBZ211" s="70"/>
      <c r="KCA211" s="70"/>
      <c r="KCB211" s="70"/>
      <c r="KCC211" s="70"/>
      <c r="KCD211" s="70"/>
      <c r="KCE211" s="70"/>
      <c r="KCF211" s="70"/>
      <c r="KCG211" s="70"/>
      <c r="KCH211" s="70"/>
      <c r="KCI211" s="70"/>
      <c r="KCJ211" s="70"/>
      <c r="KCK211" s="70"/>
      <c r="KCL211" s="43"/>
      <c r="KCM211" s="43"/>
      <c r="KCN211" s="43"/>
      <c r="KCO211" s="43"/>
      <c r="KCP211" s="43"/>
      <c r="KCQ211" s="43"/>
      <c r="KCR211" s="43"/>
      <c r="KCS211" s="43"/>
      <c r="KCT211" s="43"/>
      <c r="KCU211" s="43"/>
      <c r="KCV211" s="43"/>
      <c r="KCW211" s="43"/>
      <c r="KCX211" s="43"/>
      <c r="KCY211" s="43"/>
      <c r="KCZ211" s="43"/>
      <c r="KDA211" s="64"/>
      <c r="KDB211" s="65"/>
      <c r="KDC211" s="65"/>
      <c r="KDD211" s="66"/>
      <c r="KDE211" s="67"/>
      <c r="KDF211" s="68"/>
      <c r="KDG211" s="67"/>
      <c r="KDH211" s="69"/>
      <c r="KDI211" s="69"/>
      <c r="KDJ211" s="70"/>
      <c r="KDK211" s="70"/>
      <c r="KDL211" s="70"/>
      <c r="KDM211" s="70"/>
      <c r="KDN211" s="70"/>
      <c r="KDO211" s="70"/>
      <c r="KDP211" s="70"/>
      <c r="KDQ211" s="70"/>
      <c r="KDR211" s="70"/>
      <c r="KDS211" s="70"/>
      <c r="KDT211" s="70"/>
      <c r="KDU211" s="70"/>
      <c r="KDV211" s="70"/>
      <c r="KDW211" s="70"/>
      <c r="KDX211" s="70"/>
      <c r="KDY211" s="70"/>
      <c r="KDZ211" s="70"/>
      <c r="KEA211" s="70"/>
      <c r="KEB211" s="70"/>
      <c r="KEC211" s="70"/>
      <c r="KED211" s="70"/>
      <c r="KEE211" s="70"/>
      <c r="KEF211" s="70"/>
      <c r="KEG211" s="70"/>
      <c r="KEH211" s="70"/>
      <c r="KEI211" s="70"/>
      <c r="KEJ211" s="70"/>
      <c r="KEK211" s="70"/>
      <c r="KEL211" s="43"/>
      <c r="KEM211" s="43"/>
      <c r="KEN211" s="43"/>
      <c r="KEO211" s="43"/>
      <c r="KEP211" s="43"/>
      <c r="KEQ211" s="43"/>
      <c r="KER211" s="43"/>
      <c r="KES211" s="43"/>
      <c r="KET211" s="43"/>
      <c r="KEU211" s="43"/>
      <c r="KEV211" s="43"/>
      <c r="KEW211" s="43"/>
      <c r="KEX211" s="43"/>
      <c r="KEY211" s="43"/>
      <c r="KEZ211" s="43"/>
      <c r="KFA211" s="64"/>
      <c r="KFB211" s="65"/>
      <c r="KFC211" s="65"/>
      <c r="KFD211" s="66"/>
      <c r="KFE211" s="67"/>
      <c r="KFF211" s="68"/>
      <c r="KFG211" s="67"/>
      <c r="KFH211" s="69"/>
      <c r="KFI211" s="69"/>
      <c r="KFJ211" s="70"/>
      <c r="KFK211" s="70"/>
      <c r="KFL211" s="70"/>
      <c r="KFM211" s="70"/>
      <c r="KFN211" s="70"/>
      <c r="KFO211" s="70"/>
      <c r="KFP211" s="70"/>
      <c r="KFQ211" s="70"/>
      <c r="KFR211" s="70"/>
      <c r="KFS211" s="70"/>
      <c r="KFT211" s="70"/>
      <c r="KFU211" s="70"/>
      <c r="KFV211" s="70"/>
      <c r="KFW211" s="70"/>
      <c r="KFX211" s="70"/>
      <c r="KFY211" s="70"/>
      <c r="KFZ211" s="70"/>
      <c r="KGA211" s="70"/>
      <c r="KGB211" s="70"/>
      <c r="KGC211" s="70"/>
      <c r="KGD211" s="70"/>
      <c r="KGE211" s="70"/>
      <c r="KGF211" s="70"/>
      <c r="KGG211" s="70"/>
      <c r="KGH211" s="70"/>
      <c r="KGI211" s="70"/>
      <c r="KGJ211" s="70"/>
      <c r="KGK211" s="70"/>
      <c r="KGL211" s="43"/>
      <c r="KGM211" s="43"/>
      <c r="KGN211" s="43"/>
      <c r="KGO211" s="43"/>
      <c r="KGP211" s="43"/>
      <c r="KGQ211" s="43"/>
      <c r="KGR211" s="43"/>
      <c r="KGS211" s="43"/>
      <c r="KGT211" s="43"/>
      <c r="KGU211" s="43"/>
      <c r="KGV211" s="43"/>
      <c r="KGW211" s="43"/>
      <c r="KGX211" s="43"/>
      <c r="KGY211" s="43"/>
      <c r="KGZ211" s="43"/>
      <c r="KHA211" s="64"/>
      <c r="KHB211" s="65"/>
      <c r="KHC211" s="65"/>
      <c r="KHD211" s="66"/>
      <c r="KHE211" s="67"/>
      <c r="KHF211" s="68"/>
      <c r="KHG211" s="67"/>
      <c r="KHH211" s="69"/>
      <c r="KHI211" s="69"/>
      <c r="KHJ211" s="70"/>
      <c r="KHK211" s="70"/>
      <c r="KHL211" s="70"/>
      <c r="KHM211" s="70"/>
      <c r="KHN211" s="70"/>
      <c r="KHO211" s="70"/>
      <c r="KHP211" s="70"/>
      <c r="KHQ211" s="70"/>
      <c r="KHR211" s="70"/>
      <c r="KHS211" s="70"/>
      <c r="KHT211" s="70"/>
      <c r="KHU211" s="70"/>
      <c r="KHV211" s="70"/>
      <c r="KHW211" s="70"/>
      <c r="KHX211" s="70"/>
      <c r="KHY211" s="70"/>
      <c r="KHZ211" s="70"/>
      <c r="KIA211" s="70"/>
      <c r="KIB211" s="70"/>
      <c r="KIC211" s="70"/>
      <c r="KID211" s="70"/>
      <c r="KIE211" s="70"/>
      <c r="KIF211" s="70"/>
      <c r="KIG211" s="70"/>
      <c r="KIH211" s="70"/>
      <c r="KII211" s="70"/>
      <c r="KIJ211" s="70"/>
      <c r="KIK211" s="70"/>
      <c r="KIL211" s="43"/>
      <c r="KIM211" s="43"/>
      <c r="KIN211" s="43"/>
      <c r="KIO211" s="43"/>
      <c r="KIP211" s="43"/>
      <c r="KIQ211" s="43"/>
      <c r="KIR211" s="43"/>
      <c r="KIS211" s="43"/>
      <c r="KIT211" s="43"/>
      <c r="KIU211" s="43"/>
      <c r="KIV211" s="43"/>
      <c r="KIW211" s="43"/>
      <c r="KIX211" s="43"/>
      <c r="KIY211" s="43"/>
      <c r="KIZ211" s="43"/>
      <c r="KJA211" s="64"/>
      <c r="KJB211" s="65"/>
      <c r="KJC211" s="65"/>
      <c r="KJD211" s="66"/>
      <c r="KJE211" s="67"/>
      <c r="KJF211" s="68"/>
      <c r="KJG211" s="67"/>
      <c r="KJH211" s="69"/>
      <c r="KJI211" s="69"/>
      <c r="KJJ211" s="70"/>
      <c r="KJK211" s="70"/>
      <c r="KJL211" s="70"/>
      <c r="KJM211" s="70"/>
      <c r="KJN211" s="70"/>
      <c r="KJO211" s="70"/>
      <c r="KJP211" s="70"/>
      <c r="KJQ211" s="70"/>
      <c r="KJR211" s="70"/>
      <c r="KJS211" s="70"/>
      <c r="KJT211" s="70"/>
      <c r="KJU211" s="70"/>
      <c r="KJV211" s="70"/>
      <c r="KJW211" s="70"/>
      <c r="KJX211" s="70"/>
      <c r="KJY211" s="70"/>
      <c r="KJZ211" s="70"/>
      <c r="KKA211" s="70"/>
      <c r="KKB211" s="70"/>
      <c r="KKC211" s="70"/>
      <c r="KKD211" s="70"/>
      <c r="KKE211" s="70"/>
      <c r="KKF211" s="70"/>
      <c r="KKG211" s="70"/>
      <c r="KKH211" s="70"/>
      <c r="KKI211" s="70"/>
      <c r="KKJ211" s="70"/>
      <c r="KKK211" s="70"/>
      <c r="KKL211" s="43"/>
      <c r="KKM211" s="43"/>
      <c r="KKN211" s="43"/>
      <c r="KKO211" s="43"/>
      <c r="KKP211" s="43"/>
      <c r="KKQ211" s="43"/>
      <c r="KKR211" s="43"/>
      <c r="KKS211" s="43"/>
      <c r="KKT211" s="43"/>
      <c r="KKU211" s="43"/>
      <c r="KKV211" s="43"/>
      <c r="KKW211" s="43"/>
      <c r="KKX211" s="43"/>
      <c r="KKY211" s="43"/>
      <c r="KKZ211" s="43"/>
      <c r="KLA211" s="64"/>
      <c r="KLB211" s="65"/>
      <c r="KLC211" s="65"/>
      <c r="KLD211" s="66"/>
      <c r="KLE211" s="67"/>
      <c r="KLF211" s="68"/>
      <c r="KLG211" s="67"/>
      <c r="KLH211" s="69"/>
      <c r="KLI211" s="69"/>
      <c r="KLJ211" s="70"/>
      <c r="KLK211" s="70"/>
      <c r="KLL211" s="70"/>
      <c r="KLM211" s="70"/>
      <c r="KLN211" s="70"/>
      <c r="KLO211" s="70"/>
      <c r="KLP211" s="70"/>
      <c r="KLQ211" s="70"/>
      <c r="KLR211" s="70"/>
      <c r="KLS211" s="70"/>
      <c r="KLT211" s="70"/>
      <c r="KLU211" s="70"/>
      <c r="KLV211" s="70"/>
      <c r="KLW211" s="70"/>
      <c r="KLX211" s="70"/>
      <c r="KLY211" s="70"/>
      <c r="KLZ211" s="70"/>
      <c r="KMA211" s="70"/>
      <c r="KMB211" s="70"/>
      <c r="KMC211" s="70"/>
      <c r="KMD211" s="70"/>
      <c r="KME211" s="70"/>
      <c r="KMF211" s="70"/>
      <c r="KMG211" s="70"/>
      <c r="KMH211" s="70"/>
      <c r="KMI211" s="70"/>
      <c r="KMJ211" s="70"/>
      <c r="KMK211" s="70"/>
      <c r="KML211" s="43"/>
      <c r="KMM211" s="43"/>
      <c r="KMN211" s="43"/>
      <c r="KMO211" s="43"/>
      <c r="KMP211" s="43"/>
      <c r="KMQ211" s="43"/>
      <c r="KMR211" s="43"/>
      <c r="KMS211" s="43"/>
      <c r="KMT211" s="43"/>
      <c r="KMU211" s="43"/>
      <c r="KMV211" s="43"/>
      <c r="KMW211" s="43"/>
      <c r="KMX211" s="43"/>
      <c r="KMY211" s="43"/>
      <c r="KMZ211" s="43"/>
      <c r="KNA211" s="64"/>
      <c r="KNB211" s="65"/>
      <c r="KNC211" s="65"/>
      <c r="KND211" s="66"/>
      <c r="KNE211" s="67"/>
      <c r="KNF211" s="68"/>
      <c r="KNG211" s="67"/>
      <c r="KNH211" s="69"/>
      <c r="KNI211" s="69"/>
      <c r="KNJ211" s="70"/>
      <c r="KNK211" s="70"/>
      <c r="KNL211" s="70"/>
      <c r="KNM211" s="70"/>
      <c r="KNN211" s="70"/>
      <c r="KNO211" s="70"/>
      <c r="KNP211" s="70"/>
      <c r="KNQ211" s="70"/>
      <c r="KNR211" s="70"/>
      <c r="KNS211" s="70"/>
      <c r="KNT211" s="70"/>
      <c r="KNU211" s="70"/>
      <c r="KNV211" s="70"/>
      <c r="KNW211" s="70"/>
      <c r="KNX211" s="70"/>
      <c r="KNY211" s="70"/>
      <c r="KNZ211" s="70"/>
      <c r="KOA211" s="70"/>
      <c r="KOB211" s="70"/>
      <c r="KOC211" s="70"/>
      <c r="KOD211" s="70"/>
      <c r="KOE211" s="70"/>
      <c r="KOF211" s="70"/>
      <c r="KOG211" s="70"/>
      <c r="KOH211" s="70"/>
      <c r="KOI211" s="70"/>
      <c r="KOJ211" s="70"/>
      <c r="KOK211" s="70"/>
      <c r="KOL211" s="43"/>
      <c r="KOM211" s="43"/>
      <c r="KON211" s="43"/>
      <c r="KOO211" s="43"/>
      <c r="KOP211" s="43"/>
      <c r="KOQ211" s="43"/>
      <c r="KOR211" s="43"/>
      <c r="KOS211" s="43"/>
      <c r="KOT211" s="43"/>
      <c r="KOU211" s="43"/>
      <c r="KOV211" s="43"/>
      <c r="KOW211" s="43"/>
      <c r="KOX211" s="43"/>
      <c r="KOY211" s="43"/>
      <c r="KOZ211" s="43"/>
      <c r="KPA211" s="64"/>
      <c r="KPB211" s="65"/>
      <c r="KPC211" s="65"/>
      <c r="KPD211" s="66"/>
      <c r="KPE211" s="67"/>
      <c r="KPF211" s="68"/>
      <c r="KPG211" s="67"/>
      <c r="KPH211" s="69"/>
      <c r="KPI211" s="69"/>
      <c r="KPJ211" s="70"/>
      <c r="KPK211" s="70"/>
      <c r="KPL211" s="70"/>
      <c r="KPM211" s="70"/>
      <c r="KPN211" s="70"/>
      <c r="KPO211" s="70"/>
      <c r="KPP211" s="70"/>
      <c r="KPQ211" s="70"/>
      <c r="KPR211" s="70"/>
      <c r="KPS211" s="70"/>
      <c r="KPT211" s="70"/>
      <c r="KPU211" s="70"/>
      <c r="KPV211" s="70"/>
      <c r="KPW211" s="70"/>
      <c r="KPX211" s="70"/>
      <c r="KPY211" s="70"/>
      <c r="KPZ211" s="70"/>
      <c r="KQA211" s="70"/>
      <c r="KQB211" s="70"/>
      <c r="KQC211" s="70"/>
      <c r="KQD211" s="70"/>
      <c r="KQE211" s="70"/>
      <c r="KQF211" s="70"/>
      <c r="KQG211" s="70"/>
      <c r="KQH211" s="70"/>
      <c r="KQI211" s="70"/>
      <c r="KQJ211" s="70"/>
      <c r="KQK211" s="70"/>
      <c r="KQL211" s="43"/>
      <c r="KQM211" s="43"/>
      <c r="KQN211" s="43"/>
      <c r="KQO211" s="43"/>
      <c r="KQP211" s="43"/>
      <c r="KQQ211" s="43"/>
      <c r="KQR211" s="43"/>
      <c r="KQS211" s="43"/>
      <c r="KQT211" s="43"/>
      <c r="KQU211" s="43"/>
      <c r="KQV211" s="43"/>
      <c r="KQW211" s="43"/>
      <c r="KQX211" s="43"/>
      <c r="KQY211" s="43"/>
      <c r="KQZ211" s="43"/>
      <c r="KRA211" s="64"/>
      <c r="KRB211" s="65"/>
      <c r="KRC211" s="65"/>
      <c r="KRD211" s="66"/>
      <c r="KRE211" s="67"/>
      <c r="KRF211" s="68"/>
      <c r="KRG211" s="67"/>
      <c r="KRH211" s="69"/>
      <c r="KRI211" s="69"/>
      <c r="KRJ211" s="70"/>
      <c r="KRK211" s="70"/>
      <c r="KRL211" s="70"/>
      <c r="KRM211" s="70"/>
      <c r="KRN211" s="70"/>
      <c r="KRO211" s="70"/>
      <c r="KRP211" s="70"/>
      <c r="KRQ211" s="70"/>
      <c r="KRR211" s="70"/>
      <c r="KRS211" s="70"/>
      <c r="KRT211" s="70"/>
      <c r="KRU211" s="70"/>
      <c r="KRV211" s="70"/>
      <c r="KRW211" s="70"/>
      <c r="KRX211" s="70"/>
      <c r="KRY211" s="70"/>
      <c r="KRZ211" s="70"/>
      <c r="KSA211" s="70"/>
      <c r="KSB211" s="70"/>
      <c r="KSC211" s="70"/>
      <c r="KSD211" s="70"/>
      <c r="KSE211" s="70"/>
      <c r="KSF211" s="70"/>
      <c r="KSG211" s="70"/>
      <c r="KSH211" s="70"/>
      <c r="KSI211" s="70"/>
      <c r="KSJ211" s="70"/>
      <c r="KSK211" s="70"/>
      <c r="KSL211" s="43"/>
      <c r="KSM211" s="43"/>
      <c r="KSN211" s="43"/>
      <c r="KSO211" s="43"/>
      <c r="KSP211" s="43"/>
      <c r="KSQ211" s="43"/>
      <c r="KSR211" s="43"/>
      <c r="KSS211" s="43"/>
      <c r="KST211" s="43"/>
      <c r="KSU211" s="43"/>
      <c r="KSV211" s="43"/>
      <c r="KSW211" s="43"/>
      <c r="KSX211" s="43"/>
      <c r="KSY211" s="43"/>
      <c r="KSZ211" s="43"/>
      <c r="KTA211" s="64"/>
      <c r="KTB211" s="65"/>
      <c r="KTC211" s="65"/>
      <c r="KTD211" s="66"/>
      <c r="KTE211" s="67"/>
      <c r="KTF211" s="68"/>
      <c r="KTG211" s="67"/>
      <c r="KTH211" s="69"/>
      <c r="KTI211" s="69"/>
      <c r="KTJ211" s="70"/>
      <c r="KTK211" s="70"/>
      <c r="KTL211" s="70"/>
      <c r="KTM211" s="70"/>
      <c r="KTN211" s="70"/>
      <c r="KTO211" s="70"/>
      <c r="KTP211" s="70"/>
      <c r="KTQ211" s="70"/>
      <c r="KTR211" s="70"/>
      <c r="KTS211" s="70"/>
      <c r="KTT211" s="70"/>
      <c r="KTU211" s="70"/>
      <c r="KTV211" s="70"/>
      <c r="KTW211" s="70"/>
      <c r="KTX211" s="70"/>
      <c r="KTY211" s="70"/>
      <c r="KTZ211" s="70"/>
      <c r="KUA211" s="70"/>
      <c r="KUB211" s="70"/>
      <c r="KUC211" s="70"/>
      <c r="KUD211" s="70"/>
      <c r="KUE211" s="70"/>
      <c r="KUF211" s="70"/>
      <c r="KUG211" s="70"/>
      <c r="KUH211" s="70"/>
      <c r="KUI211" s="70"/>
      <c r="KUJ211" s="70"/>
      <c r="KUK211" s="70"/>
      <c r="KUL211" s="43"/>
      <c r="KUM211" s="43"/>
      <c r="KUN211" s="43"/>
      <c r="KUO211" s="43"/>
      <c r="KUP211" s="43"/>
      <c r="KUQ211" s="43"/>
      <c r="KUR211" s="43"/>
      <c r="KUS211" s="43"/>
      <c r="KUT211" s="43"/>
      <c r="KUU211" s="43"/>
      <c r="KUV211" s="43"/>
      <c r="KUW211" s="43"/>
      <c r="KUX211" s="43"/>
      <c r="KUY211" s="43"/>
      <c r="KUZ211" s="43"/>
      <c r="KVA211" s="64"/>
      <c r="KVB211" s="65"/>
      <c r="KVC211" s="65"/>
      <c r="KVD211" s="66"/>
      <c r="KVE211" s="67"/>
      <c r="KVF211" s="68"/>
      <c r="KVG211" s="67"/>
      <c r="KVH211" s="69"/>
      <c r="KVI211" s="69"/>
      <c r="KVJ211" s="70"/>
      <c r="KVK211" s="70"/>
      <c r="KVL211" s="70"/>
      <c r="KVM211" s="70"/>
      <c r="KVN211" s="70"/>
      <c r="KVO211" s="70"/>
      <c r="KVP211" s="70"/>
      <c r="KVQ211" s="70"/>
      <c r="KVR211" s="70"/>
      <c r="KVS211" s="70"/>
      <c r="KVT211" s="70"/>
      <c r="KVU211" s="70"/>
      <c r="KVV211" s="70"/>
      <c r="KVW211" s="70"/>
      <c r="KVX211" s="70"/>
      <c r="KVY211" s="70"/>
      <c r="KVZ211" s="70"/>
      <c r="KWA211" s="70"/>
      <c r="KWB211" s="70"/>
      <c r="KWC211" s="70"/>
      <c r="KWD211" s="70"/>
      <c r="KWE211" s="70"/>
      <c r="KWF211" s="70"/>
      <c r="KWG211" s="70"/>
      <c r="KWH211" s="70"/>
      <c r="KWI211" s="70"/>
      <c r="KWJ211" s="70"/>
      <c r="KWK211" s="70"/>
      <c r="KWL211" s="43"/>
      <c r="KWM211" s="43"/>
      <c r="KWN211" s="43"/>
      <c r="KWO211" s="43"/>
      <c r="KWP211" s="43"/>
      <c r="KWQ211" s="43"/>
      <c r="KWR211" s="43"/>
      <c r="KWS211" s="43"/>
      <c r="KWT211" s="43"/>
      <c r="KWU211" s="43"/>
      <c r="KWV211" s="43"/>
      <c r="KWW211" s="43"/>
      <c r="KWX211" s="43"/>
      <c r="KWY211" s="43"/>
      <c r="KWZ211" s="43"/>
      <c r="KXA211" s="64"/>
      <c r="KXB211" s="65"/>
      <c r="KXC211" s="65"/>
      <c r="KXD211" s="66"/>
      <c r="KXE211" s="67"/>
      <c r="KXF211" s="68"/>
      <c r="KXG211" s="67"/>
      <c r="KXH211" s="69"/>
      <c r="KXI211" s="69"/>
      <c r="KXJ211" s="70"/>
      <c r="KXK211" s="70"/>
      <c r="KXL211" s="70"/>
      <c r="KXM211" s="70"/>
      <c r="KXN211" s="70"/>
      <c r="KXO211" s="70"/>
      <c r="KXP211" s="70"/>
      <c r="KXQ211" s="70"/>
      <c r="KXR211" s="70"/>
      <c r="KXS211" s="70"/>
      <c r="KXT211" s="70"/>
      <c r="KXU211" s="70"/>
      <c r="KXV211" s="70"/>
      <c r="KXW211" s="70"/>
      <c r="KXX211" s="70"/>
      <c r="KXY211" s="70"/>
      <c r="KXZ211" s="70"/>
      <c r="KYA211" s="70"/>
      <c r="KYB211" s="70"/>
      <c r="KYC211" s="70"/>
      <c r="KYD211" s="70"/>
      <c r="KYE211" s="70"/>
      <c r="KYF211" s="70"/>
      <c r="KYG211" s="70"/>
      <c r="KYH211" s="70"/>
      <c r="KYI211" s="70"/>
      <c r="KYJ211" s="70"/>
      <c r="KYK211" s="70"/>
      <c r="KYL211" s="43"/>
      <c r="KYM211" s="43"/>
      <c r="KYN211" s="43"/>
      <c r="KYO211" s="43"/>
      <c r="KYP211" s="43"/>
      <c r="KYQ211" s="43"/>
      <c r="KYR211" s="43"/>
      <c r="KYS211" s="43"/>
      <c r="KYT211" s="43"/>
      <c r="KYU211" s="43"/>
      <c r="KYV211" s="43"/>
      <c r="KYW211" s="43"/>
      <c r="KYX211" s="43"/>
      <c r="KYY211" s="43"/>
      <c r="KYZ211" s="43"/>
      <c r="KZA211" s="64"/>
      <c r="KZB211" s="65"/>
      <c r="KZC211" s="65"/>
      <c r="KZD211" s="66"/>
      <c r="KZE211" s="67"/>
      <c r="KZF211" s="68"/>
      <c r="KZG211" s="67"/>
      <c r="KZH211" s="69"/>
      <c r="KZI211" s="69"/>
      <c r="KZJ211" s="70"/>
      <c r="KZK211" s="70"/>
      <c r="KZL211" s="70"/>
      <c r="KZM211" s="70"/>
      <c r="KZN211" s="70"/>
      <c r="KZO211" s="70"/>
      <c r="KZP211" s="70"/>
      <c r="KZQ211" s="70"/>
      <c r="KZR211" s="70"/>
      <c r="KZS211" s="70"/>
      <c r="KZT211" s="70"/>
      <c r="KZU211" s="70"/>
      <c r="KZV211" s="70"/>
      <c r="KZW211" s="70"/>
      <c r="KZX211" s="70"/>
      <c r="KZY211" s="70"/>
      <c r="KZZ211" s="70"/>
      <c r="LAA211" s="70"/>
      <c r="LAB211" s="70"/>
      <c r="LAC211" s="70"/>
      <c r="LAD211" s="70"/>
      <c r="LAE211" s="70"/>
      <c r="LAF211" s="70"/>
      <c r="LAG211" s="70"/>
      <c r="LAH211" s="70"/>
      <c r="LAI211" s="70"/>
      <c r="LAJ211" s="70"/>
      <c r="LAK211" s="70"/>
      <c r="LAL211" s="43"/>
      <c r="LAM211" s="43"/>
      <c r="LAN211" s="43"/>
      <c r="LAO211" s="43"/>
      <c r="LAP211" s="43"/>
      <c r="LAQ211" s="43"/>
      <c r="LAR211" s="43"/>
      <c r="LAS211" s="43"/>
      <c r="LAT211" s="43"/>
      <c r="LAU211" s="43"/>
      <c r="LAV211" s="43"/>
      <c r="LAW211" s="43"/>
      <c r="LAX211" s="43"/>
      <c r="LAY211" s="43"/>
      <c r="LAZ211" s="43"/>
      <c r="LBA211" s="64"/>
      <c r="LBB211" s="65"/>
      <c r="LBC211" s="65"/>
      <c r="LBD211" s="66"/>
      <c r="LBE211" s="67"/>
      <c r="LBF211" s="68"/>
      <c r="LBG211" s="67"/>
      <c r="LBH211" s="69"/>
      <c r="LBI211" s="69"/>
      <c r="LBJ211" s="70"/>
      <c r="LBK211" s="70"/>
      <c r="LBL211" s="70"/>
      <c r="LBM211" s="70"/>
      <c r="LBN211" s="70"/>
      <c r="LBO211" s="70"/>
      <c r="LBP211" s="70"/>
      <c r="LBQ211" s="70"/>
      <c r="LBR211" s="70"/>
      <c r="LBS211" s="70"/>
      <c r="LBT211" s="70"/>
      <c r="LBU211" s="70"/>
      <c r="LBV211" s="70"/>
      <c r="LBW211" s="70"/>
      <c r="LBX211" s="70"/>
      <c r="LBY211" s="70"/>
      <c r="LBZ211" s="70"/>
      <c r="LCA211" s="70"/>
      <c r="LCB211" s="70"/>
      <c r="LCC211" s="70"/>
      <c r="LCD211" s="70"/>
      <c r="LCE211" s="70"/>
      <c r="LCF211" s="70"/>
      <c r="LCG211" s="70"/>
      <c r="LCH211" s="70"/>
      <c r="LCI211" s="70"/>
      <c r="LCJ211" s="70"/>
      <c r="LCK211" s="70"/>
      <c r="LCL211" s="43"/>
      <c r="LCM211" s="43"/>
      <c r="LCN211" s="43"/>
      <c r="LCO211" s="43"/>
      <c r="LCP211" s="43"/>
      <c r="LCQ211" s="43"/>
      <c r="LCR211" s="43"/>
      <c r="LCS211" s="43"/>
      <c r="LCT211" s="43"/>
      <c r="LCU211" s="43"/>
      <c r="LCV211" s="43"/>
      <c r="LCW211" s="43"/>
      <c r="LCX211" s="43"/>
      <c r="LCY211" s="43"/>
      <c r="LCZ211" s="43"/>
      <c r="LDA211" s="64"/>
      <c r="LDB211" s="65"/>
      <c r="LDC211" s="65"/>
      <c r="LDD211" s="66"/>
      <c r="LDE211" s="67"/>
      <c r="LDF211" s="68"/>
      <c r="LDG211" s="67"/>
      <c r="LDH211" s="69"/>
      <c r="LDI211" s="69"/>
      <c r="LDJ211" s="70"/>
      <c r="LDK211" s="70"/>
      <c r="LDL211" s="70"/>
      <c r="LDM211" s="70"/>
      <c r="LDN211" s="70"/>
      <c r="LDO211" s="70"/>
      <c r="LDP211" s="70"/>
      <c r="LDQ211" s="70"/>
      <c r="LDR211" s="70"/>
      <c r="LDS211" s="70"/>
      <c r="LDT211" s="70"/>
      <c r="LDU211" s="70"/>
      <c r="LDV211" s="70"/>
      <c r="LDW211" s="70"/>
      <c r="LDX211" s="70"/>
      <c r="LDY211" s="70"/>
      <c r="LDZ211" s="70"/>
      <c r="LEA211" s="70"/>
      <c r="LEB211" s="70"/>
      <c r="LEC211" s="70"/>
      <c r="LED211" s="70"/>
      <c r="LEE211" s="70"/>
      <c r="LEF211" s="70"/>
      <c r="LEG211" s="70"/>
      <c r="LEH211" s="70"/>
      <c r="LEI211" s="70"/>
      <c r="LEJ211" s="70"/>
      <c r="LEK211" s="70"/>
      <c r="LEL211" s="43"/>
      <c r="LEM211" s="43"/>
      <c r="LEN211" s="43"/>
      <c r="LEO211" s="43"/>
      <c r="LEP211" s="43"/>
      <c r="LEQ211" s="43"/>
      <c r="LER211" s="43"/>
      <c r="LES211" s="43"/>
      <c r="LET211" s="43"/>
      <c r="LEU211" s="43"/>
      <c r="LEV211" s="43"/>
      <c r="LEW211" s="43"/>
      <c r="LEX211" s="43"/>
      <c r="LEY211" s="43"/>
      <c r="LEZ211" s="43"/>
      <c r="LFA211" s="64"/>
      <c r="LFB211" s="65"/>
      <c r="LFC211" s="65"/>
      <c r="LFD211" s="66"/>
      <c r="LFE211" s="67"/>
      <c r="LFF211" s="68"/>
      <c r="LFG211" s="67"/>
      <c r="LFH211" s="69"/>
      <c r="LFI211" s="69"/>
      <c r="LFJ211" s="70"/>
      <c r="LFK211" s="70"/>
      <c r="LFL211" s="70"/>
      <c r="LFM211" s="70"/>
      <c r="LFN211" s="70"/>
      <c r="LFO211" s="70"/>
      <c r="LFP211" s="70"/>
      <c r="LFQ211" s="70"/>
      <c r="LFR211" s="70"/>
      <c r="LFS211" s="70"/>
      <c r="LFT211" s="70"/>
      <c r="LFU211" s="70"/>
      <c r="LFV211" s="70"/>
      <c r="LFW211" s="70"/>
      <c r="LFX211" s="70"/>
      <c r="LFY211" s="70"/>
      <c r="LFZ211" s="70"/>
      <c r="LGA211" s="70"/>
      <c r="LGB211" s="70"/>
      <c r="LGC211" s="70"/>
      <c r="LGD211" s="70"/>
      <c r="LGE211" s="70"/>
      <c r="LGF211" s="70"/>
      <c r="LGG211" s="70"/>
      <c r="LGH211" s="70"/>
      <c r="LGI211" s="70"/>
      <c r="LGJ211" s="70"/>
      <c r="LGK211" s="70"/>
      <c r="LGL211" s="43"/>
      <c r="LGM211" s="43"/>
      <c r="LGN211" s="43"/>
      <c r="LGO211" s="43"/>
      <c r="LGP211" s="43"/>
      <c r="LGQ211" s="43"/>
      <c r="LGR211" s="43"/>
      <c r="LGS211" s="43"/>
      <c r="LGT211" s="43"/>
      <c r="LGU211" s="43"/>
      <c r="LGV211" s="43"/>
      <c r="LGW211" s="43"/>
      <c r="LGX211" s="43"/>
      <c r="LGY211" s="43"/>
      <c r="LGZ211" s="43"/>
      <c r="LHA211" s="64"/>
      <c r="LHB211" s="65"/>
      <c r="LHC211" s="65"/>
      <c r="LHD211" s="66"/>
      <c r="LHE211" s="67"/>
      <c r="LHF211" s="68"/>
      <c r="LHG211" s="67"/>
      <c r="LHH211" s="69"/>
      <c r="LHI211" s="69"/>
      <c r="LHJ211" s="70"/>
      <c r="LHK211" s="70"/>
      <c r="LHL211" s="70"/>
      <c r="LHM211" s="70"/>
      <c r="LHN211" s="70"/>
      <c r="LHO211" s="70"/>
      <c r="LHP211" s="70"/>
      <c r="LHQ211" s="70"/>
      <c r="LHR211" s="70"/>
      <c r="LHS211" s="70"/>
      <c r="LHT211" s="70"/>
      <c r="LHU211" s="70"/>
      <c r="LHV211" s="70"/>
      <c r="LHW211" s="70"/>
      <c r="LHX211" s="70"/>
      <c r="LHY211" s="70"/>
      <c r="LHZ211" s="70"/>
      <c r="LIA211" s="70"/>
      <c r="LIB211" s="70"/>
      <c r="LIC211" s="70"/>
      <c r="LID211" s="70"/>
      <c r="LIE211" s="70"/>
      <c r="LIF211" s="70"/>
      <c r="LIG211" s="70"/>
      <c r="LIH211" s="70"/>
      <c r="LII211" s="70"/>
      <c r="LIJ211" s="70"/>
      <c r="LIK211" s="70"/>
      <c r="LIL211" s="43"/>
      <c r="LIM211" s="43"/>
      <c r="LIN211" s="43"/>
      <c r="LIO211" s="43"/>
      <c r="LIP211" s="43"/>
      <c r="LIQ211" s="43"/>
      <c r="LIR211" s="43"/>
      <c r="LIS211" s="43"/>
      <c r="LIT211" s="43"/>
      <c r="LIU211" s="43"/>
      <c r="LIV211" s="43"/>
      <c r="LIW211" s="43"/>
      <c r="LIX211" s="43"/>
      <c r="LIY211" s="43"/>
      <c r="LIZ211" s="43"/>
      <c r="LJA211" s="64"/>
      <c r="LJB211" s="65"/>
      <c r="LJC211" s="65"/>
      <c r="LJD211" s="66"/>
      <c r="LJE211" s="67"/>
      <c r="LJF211" s="68"/>
      <c r="LJG211" s="67"/>
      <c r="LJH211" s="69"/>
      <c r="LJI211" s="69"/>
      <c r="LJJ211" s="70"/>
      <c r="LJK211" s="70"/>
      <c r="LJL211" s="70"/>
      <c r="LJM211" s="70"/>
      <c r="LJN211" s="70"/>
      <c r="LJO211" s="70"/>
      <c r="LJP211" s="70"/>
      <c r="LJQ211" s="70"/>
      <c r="LJR211" s="70"/>
      <c r="LJS211" s="70"/>
      <c r="LJT211" s="70"/>
      <c r="LJU211" s="70"/>
      <c r="LJV211" s="70"/>
      <c r="LJW211" s="70"/>
      <c r="LJX211" s="70"/>
      <c r="LJY211" s="70"/>
      <c r="LJZ211" s="70"/>
      <c r="LKA211" s="70"/>
      <c r="LKB211" s="70"/>
      <c r="LKC211" s="70"/>
      <c r="LKD211" s="70"/>
      <c r="LKE211" s="70"/>
      <c r="LKF211" s="70"/>
      <c r="LKG211" s="70"/>
      <c r="LKH211" s="70"/>
      <c r="LKI211" s="70"/>
      <c r="LKJ211" s="70"/>
      <c r="LKK211" s="70"/>
      <c r="LKL211" s="43"/>
      <c r="LKM211" s="43"/>
      <c r="LKN211" s="43"/>
      <c r="LKO211" s="43"/>
      <c r="LKP211" s="43"/>
      <c r="LKQ211" s="43"/>
      <c r="LKR211" s="43"/>
      <c r="LKS211" s="43"/>
      <c r="LKT211" s="43"/>
      <c r="LKU211" s="43"/>
      <c r="LKV211" s="43"/>
      <c r="LKW211" s="43"/>
      <c r="LKX211" s="43"/>
      <c r="LKY211" s="43"/>
      <c r="LKZ211" s="43"/>
      <c r="LLA211" s="64"/>
      <c r="LLB211" s="65"/>
      <c r="LLC211" s="65"/>
      <c r="LLD211" s="66"/>
      <c r="LLE211" s="67"/>
      <c r="LLF211" s="68"/>
      <c r="LLG211" s="67"/>
      <c r="LLH211" s="69"/>
      <c r="LLI211" s="69"/>
      <c r="LLJ211" s="70"/>
      <c r="LLK211" s="70"/>
      <c r="LLL211" s="70"/>
      <c r="LLM211" s="70"/>
      <c r="LLN211" s="70"/>
      <c r="LLO211" s="70"/>
      <c r="LLP211" s="70"/>
      <c r="LLQ211" s="70"/>
      <c r="LLR211" s="70"/>
      <c r="LLS211" s="70"/>
      <c r="LLT211" s="70"/>
      <c r="LLU211" s="70"/>
      <c r="LLV211" s="70"/>
      <c r="LLW211" s="70"/>
      <c r="LLX211" s="70"/>
      <c r="LLY211" s="70"/>
      <c r="LLZ211" s="70"/>
      <c r="LMA211" s="70"/>
      <c r="LMB211" s="70"/>
      <c r="LMC211" s="70"/>
      <c r="LMD211" s="70"/>
      <c r="LME211" s="70"/>
      <c r="LMF211" s="70"/>
      <c r="LMG211" s="70"/>
      <c r="LMH211" s="70"/>
      <c r="LMI211" s="70"/>
      <c r="LMJ211" s="70"/>
      <c r="LMK211" s="70"/>
      <c r="LML211" s="43"/>
      <c r="LMM211" s="43"/>
      <c r="LMN211" s="43"/>
      <c r="LMO211" s="43"/>
      <c r="LMP211" s="43"/>
      <c r="LMQ211" s="43"/>
      <c r="LMR211" s="43"/>
      <c r="LMS211" s="43"/>
      <c r="LMT211" s="43"/>
      <c r="LMU211" s="43"/>
      <c r="LMV211" s="43"/>
      <c r="LMW211" s="43"/>
      <c r="LMX211" s="43"/>
      <c r="LMY211" s="43"/>
      <c r="LMZ211" s="43"/>
      <c r="LNA211" s="64"/>
      <c r="LNB211" s="65"/>
      <c r="LNC211" s="65"/>
      <c r="LND211" s="66"/>
      <c r="LNE211" s="67"/>
      <c r="LNF211" s="68"/>
      <c r="LNG211" s="67"/>
      <c r="LNH211" s="69"/>
      <c r="LNI211" s="69"/>
      <c r="LNJ211" s="70"/>
      <c r="LNK211" s="70"/>
      <c r="LNL211" s="70"/>
      <c r="LNM211" s="70"/>
      <c r="LNN211" s="70"/>
      <c r="LNO211" s="70"/>
      <c r="LNP211" s="70"/>
      <c r="LNQ211" s="70"/>
      <c r="LNR211" s="70"/>
      <c r="LNS211" s="70"/>
      <c r="LNT211" s="70"/>
      <c r="LNU211" s="70"/>
      <c r="LNV211" s="70"/>
      <c r="LNW211" s="70"/>
      <c r="LNX211" s="70"/>
      <c r="LNY211" s="70"/>
      <c r="LNZ211" s="70"/>
      <c r="LOA211" s="70"/>
      <c r="LOB211" s="70"/>
      <c r="LOC211" s="70"/>
      <c r="LOD211" s="70"/>
      <c r="LOE211" s="70"/>
      <c r="LOF211" s="70"/>
      <c r="LOG211" s="70"/>
      <c r="LOH211" s="70"/>
      <c r="LOI211" s="70"/>
      <c r="LOJ211" s="70"/>
      <c r="LOK211" s="70"/>
      <c r="LOL211" s="43"/>
      <c r="LOM211" s="43"/>
      <c r="LON211" s="43"/>
      <c r="LOO211" s="43"/>
      <c r="LOP211" s="43"/>
      <c r="LOQ211" s="43"/>
      <c r="LOR211" s="43"/>
      <c r="LOS211" s="43"/>
      <c r="LOT211" s="43"/>
      <c r="LOU211" s="43"/>
      <c r="LOV211" s="43"/>
      <c r="LOW211" s="43"/>
      <c r="LOX211" s="43"/>
      <c r="LOY211" s="43"/>
      <c r="LOZ211" s="43"/>
      <c r="LPA211" s="64"/>
      <c r="LPB211" s="65"/>
      <c r="LPC211" s="65"/>
      <c r="LPD211" s="66"/>
      <c r="LPE211" s="67"/>
      <c r="LPF211" s="68"/>
      <c r="LPG211" s="67"/>
      <c r="LPH211" s="69"/>
      <c r="LPI211" s="69"/>
      <c r="LPJ211" s="70"/>
      <c r="LPK211" s="70"/>
      <c r="LPL211" s="70"/>
      <c r="LPM211" s="70"/>
      <c r="LPN211" s="70"/>
      <c r="LPO211" s="70"/>
      <c r="LPP211" s="70"/>
      <c r="LPQ211" s="70"/>
      <c r="LPR211" s="70"/>
      <c r="LPS211" s="70"/>
      <c r="LPT211" s="70"/>
      <c r="LPU211" s="70"/>
      <c r="LPV211" s="70"/>
      <c r="LPW211" s="70"/>
      <c r="LPX211" s="70"/>
      <c r="LPY211" s="70"/>
      <c r="LPZ211" s="70"/>
      <c r="LQA211" s="70"/>
      <c r="LQB211" s="70"/>
      <c r="LQC211" s="70"/>
      <c r="LQD211" s="70"/>
      <c r="LQE211" s="70"/>
      <c r="LQF211" s="70"/>
      <c r="LQG211" s="70"/>
      <c r="LQH211" s="70"/>
      <c r="LQI211" s="70"/>
      <c r="LQJ211" s="70"/>
      <c r="LQK211" s="70"/>
      <c r="LQL211" s="43"/>
      <c r="LQM211" s="43"/>
      <c r="LQN211" s="43"/>
      <c r="LQO211" s="43"/>
      <c r="LQP211" s="43"/>
      <c r="LQQ211" s="43"/>
      <c r="LQR211" s="43"/>
      <c r="LQS211" s="43"/>
      <c r="LQT211" s="43"/>
      <c r="LQU211" s="43"/>
      <c r="LQV211" s="43"/>
      <c r="LQW211" s="43"/>
      <c r="LQX211" s="43"/>
      <c r="LQY211" s="43"/>
      <c r="LQZ211" s="43"/>
      <c r="LRA211" s="64"/>
      <c r="LRB211" s="65"/>
      <c r="LRC211" s="65"/>
      <c r="LRD211" s="66"/>
      <c r="LRE211" s="67"/>
      <c r="LRF211" s="68"/>
      <c r="LRG211" s="67"/>
      <c r="LRH211" s="69"/>
      <c r="LRI211" s="69"/>
      <c r="LRJ211" s="70"/>
      <c r="LRK211" s="70"/>
      <c r="LRL211" s="70"/>
      <c r="LRM211" s="70"/>
      <c r="LRN211" s="70"/>
      <c r="LRO211" s="70"/>
      <c r="LRP211" s="70"/>
      <c r="LRQ211" s="70"/>
      <c r="LRR211" s="70"/>
      <c r="LRS211" s="70"/>
      <c r="LRT211" s="70"/>
      <c r="LRU211" s="70"/>
      <c r="LRV211" s="70"/>
      <c r="LRW211" s="70"/>
      <c r="LRX211" s="70"/>
      <c r="LRY211" s="70"/>
      <c r="LRZ211" s="70"/>
      <c r="LSA211" s="70"/>
      <c r="LSB211" s="70"/>
      <c r="LSC211" s="70"/>
      <c r="LSD211" s="70"/>
      <c r="LSE211" s="70"/>
      <c r="LSF211" s="70"/>
      <c r="LSG211" s="70"/>
      <c r="LSH211" s="70"/>
      <c r="LSI211" s="70"/>
      <c r="LSJ211" s="70"/>
      <c r="LSK211" s="70"/>
      <c r="LSL211" s="43"/>
      <c r="LSM211" s="43"/>
      <c r="LSN211" s="43"/>
      <c r="LSO211" s="43"/>
      <c r="LSP211" s="43"/>
      <c r="LSQ211" s="43"/>
      <c r="LSR211" s="43"/>
      <c r="LSS211" s="43"/>
      <c r="LST211" s="43"/>
      <c r="LSU211" s="43"/>
      <c r="LSV211" s="43"/>
      <c r="LSW211" s="43"/>
      <c r="LSX211" s="43"/>
      <c r="LSY211" s="43"/>
      <c r="LSZ211" s="43"/>
      <c r="LTA211" s="64"/>
      <c r="LTB211" s="65"/>
      <c r="LTC211" s="65"/>
      <c r="LTD211" s="66"/>
      <c r="LTE211" s="67"/>
      <c r="LTF211" s="68"/>
      <c r="LTG211" s="67"/>
      <c r="LTH211" s="69"/>
      <c r="LTI211" s="69"/>
      <c r="LTJ211" s="70"/>
      <c r="LTK211" s="70"/>
      <c r="LTL211" s="70"/>
      <c r="LTM211" s="70"/>
      <c r="LTN211" s="70"/>
      <c r="LTO211" s="70"/>
      <c r="LTP211" s="70"/>
      <c r="LTQ211" s="70"/>
      <c r="LTR211" s="70"/>
      <c r="LTS211" s="70"/>
      <c r="LTT211" s="70"/>
      <c r="LTU211" s="70"/>
      <c r="LTV211" s="70"/>
      <c r="LTW211" s="70"/>
      <c r="LTX211" s="70"/>
      <c r="LTY211" s="70"/>
      <c r="LTZ211" s="70"/>
      <c r="LUA211" s="70"/>
      <c r="LUB211" s="70"/>
      <c r="LUC211" s="70"/>
      <c r="LUD211" s="70"/>
      <c r="LUE211" s="70"/>
      <c r="LUF211" s="70"/>
      <c r="LUG211" s="70"/>
      <c r="LUH211" s="70"/>
      <c r="LUI211" s="70"/>
      <c r="LUJ211" s="70"/>
      <c r="LUK211" s="70"/>
      <c r="LUL211" s="43"/>
      <c r="LUM211" s="43"/>
      <c r="LUN211" s="43"/>
      <c r="LUO211" s="43"/>
      <c r="LUP211" s="43"/>
      <c r="LUQ211" s="43"/>
      <c r="LUR211" s="43"/>
      <c r="LUS211" s="43"/>
      <c r="LUT211" s="43"/>
      <c r="LUU211" s="43"/>
      <c r="LUV211" s="43"/>
      <c r="LUW211" s="43"/>
      <c r="LUX211" s="43"/>
      <c r="LUY211" s="43"/>
      <c r="LUZ211" s="43"/>
      <c r="LVA211" s="64"/>
      <c r="LVB211" s="65"/>
      <c r="LVC211" s="65"/>
      <c r="LVD211" s="66"/>
      <c r="LVE211" s="67"/>
      <c r="LVF211" s="68"/>
      <c r="LVG211" s="67"/>
      <c r="LVH211" s="69"/>
      <c r="LVI211" s="69"/>
      <c r="LVJ211" s="70"/>
      <c r="LVK211" s="70"/>
      <c r="LVL211" s="70"/>
      <c r="LVM211" s="70"/>
      <c r="LVN211" s="70"/>
      <c r="LVO211" s="70"/>
      <c r="LVP211" s="70"/>
      <c r="LVQ211" s="70"/>
      <c r="LVR211" s="70"/>
      <c r="LVS211" s="70"/>
      <c r="LVT211" s="70"/>
      <c r="LVU211" s="70"/>
      <c r="LVV211" s="70"/>
      <c r="LVW211" s="70"/>
      <c r="LVX211" s="70"/>
      <c r="LVY211" s="70"/>
      <c r="LVZ211" s="70"/>
      <c r="LWA211" s="70"/>
      <c r="LWB211" s="70"/>
      <c r="LWC211" s="70"/>
      <c r="LWD211" s="70"/>
      <c r="LWE211" s="70"/>
      <c r="LWF211" s="70"/>
      <c r="LWG211" s="70"/>
      <c r="LWH211" s="70"/>
      <c r="LWI211" s="70"/>
      <c r="LWJ211" s="70"/>
      <c r="LWK211" s="70"/>
      <c r="LWL211" s="43"/>
      <c r="LWM211" s="43"/>
      <c r="LWN211" s="43"/>
      <c r="LWO211" s="43"/>
      <c r="LWP211" s="43"/>
      <c r="LWQ211" s="43"/>
      <c r="LWR211" s="43"/>
      <c r="LWS211" s="43"/>
      <c r="LWT211" s="43"/>
      <c r="LWU211" s="43"/>
      <c r="LWV211" s="43"/>
      <c r="LWW211" s="43"/>
      <c r="LWX211" s="43"/>
      <c r="LWY211" s="43"/>
      <c r="LWZ211" s="43"/>
      <c r="LXA211" s="64"/>
      <c r="LXB211" s="65"/>
      <c r="LXC211" s="65"/>
      <c r="LXD211" s="66"/>
      <c r="LXE211" s="67"/>
      <c r="LXF211" s="68"/>
      <c r="LXG211" s="67"/>
      <c r="LXH211" s="69"/>
      <c r="LXI211" s="69"/>
      <c r="LXJ211" s="70"/>
      <c r="LXK211" s="70"/>
      <c r="LXL211" s="70"/>
      <c r="LXM211" s="70"/>
      <c r="LXN211" s="70"/>
      <c r="LXO211" s="70"/>
      <c r="LXP211" s="70"/>
      <c r="LXQ211" s="70"/>
      <c r="LXR211" s="70"/>
      <c r="LXS211" s="70"/>
      <c r="LXT211" s="70"/>
      <c r="LXU211" s="70"/>
      <c r="LXV211" s="70"/>
      <c r="LXW211" s="70"/>
      <c r="LXX211" s="70"/>
      <c r="LXY211" s="70"/>
      <c r="LXZ211" s="70"/>
      <c r="LYA211" s="70"/>
      <c r="LYB211" s="70"/>
      <c r="LYC211" s="70"/>
      <c r="LYD211" s="70"/>
      <c r="LYE211" s="70"/>
      <c r="LYF211" s="70"/>
      <c r="LYG211" s="70"/>
      <c r="LYH211" s="70"/>
      <c r="LYI211" s="70"/>
      <c r="LYJ211" s="70"/>
      <c r="LYK211" s="70"/>
      <c r="LYL211" s="43"/>
      <c r="LYM211" s="43"/>
      <c r="LYN211" s="43"/>
      <c r="LYO211" s="43"/>
      <c r="LYP211" s="43"/>
      <c r="LYQ211" s="43"/>
      <c r="LYR211" s="43"/>
      <c r="LYS211" s="43"/>
      <c r="LYT211" s="43"/>
      <c r="LYU211" s="43"/>
      <c r="LYV211" s="43"/>
      <c r="LYW211" s="43"/>
      <c r="LYX211" s="43"/>
      <c r="LYY211" s="43"/>
      <c r="LYZ211" s="43"/>
      <c r="LZA211" s="64"/>
      <c r="LZB211" s="65"/>
      <c r="LZC211" s="65"/>
      <c r="LZD211" s="66"/>
      <c r="LZE211" s="67"/>
      <c r="LZF211" s="68"/>
      <c r="LZG211" s="67"/>
      <c r="LZH211" s="69"/>
      <c r="LZI211" s="69"/>
      <c r="LZJ211" s="70"/>
      <c r="LZK211" s="70"/>
      <c r="LZL211" s="70"/>
      <c r="LZM211" s="70"/>
      <c r="LZN211" s="70"/>
      <c r="LZO211" s="70"/>
      <c r="LZP211" s="70"/>
      <c r="LZQ211" s="70"/>
      <c r="LZR211" s="70"/>
      <c r="LZS211" s="70"/>
      <c r="LZT211" s="70"/>
      <c r="LZU211" s="70"/>
      <c r="LZV211" s="70"/>
      <c r="LZW211" s="70"/>
      <c r="LZX211" s="70"/>
      <c r="LZY211" s="70"/>
      <c r="LZZ211" s="70"/>
      <c r="MAA211" s="70"/>
      <c r="MAB211" s="70"/>
      <c r="MAC211" s="70"/>
      <c r="MAD211" s="70"/>
      <c r="MAE211" s="70"/>
      <c r="MAF211" s="70"/>
      <c r="MAG211" s="70"/>
      <c r="MAH211" s="70"/>
      <c r="MAI211" s="70"/>
      <c r="MAJ211" s="70"/>
      <c r="MAK211" s="70"/>
      <c r="MAL211" s="43"/>
      <c r="MAM211" s="43"/>
      <c r="MAN211" s="43"/>
      <c r="MAO211" s="43"/>
      <c r="MAP211" s="43"/>
      <c r="MAQ211" s="43"/>
      <c r="MAR211" s="43"/>
      <c r="MAS211" s="43"/>
      <c r="MAT211" s="43"/>
      <c r="MAU211" s="43"/>
      <c r="MAV211" s="43"/>
      <c r="MAW211" s="43"/>
      <c r="MAX211" s="43"/>
      <c r="MAY211" s="43"/>
      <c r="MAZ211" s="43"/>
      <c r="MBA211" s="64"/>
      <c r="MBB211" s="65"/>
      <c r="MBC211" s="65"/>
      <c r="MBD211" s="66"/>
      <c r="MBE211" s="67"/>
      <c r="MBF211" s="68"/>
      <c r="MBG211" s="67"/>
      <c r="MBH211" s="69"/>
      <c r="MBI211" s="69"/>
      <c r="MBJ211" s="70"/>
      <c r="MBK211" s="70"/>
      <c r="MBL211" s="70"/>
      <c r="MBM211" s="70"/>
      <c r="MBN211" s="70"/>
      <c r="MBO211" s="70"/>
      <c r="MBP211" s="70"/>
      <c r="MBQ211" s="70"/>
      <c r="MBR211" s="70"/>
      <c r="MBS211" s="70"/>
      <c r="MBT211" s="70"/>
      <c r="MBU211" s="70"/>
      <c r="MBV211" s="70"/>
      <c r="MBW211" s="70"/>
      <c r="MBX211" s="70"/>
      <c r="MBY211" s="70"/>
      <c r="MBZ211" s="70"/>
      <c r="MCA211" s="70"/>
      <c r="MCB211" s="70"/>
      <c r="MCC211" s="70"/>
      <c r="MCD211" s="70"/>
      <c r="MCE211" s="70"/>
      <c r="MCF211" s="70"/>
      <c r="MCG211" s="70"/>
      <c r="MCH211" s="70"/>
      <c r="MCI211" s="70"/>
      <c r="MCJ211" s="70"/>
      <c r="MCK211" s="70"/>
      <c r="MCL211" s="43"/>
      <c r="MCM211" s="43"/>
      <c r="MCN211" s="43"/>
      <c r="MCO211" s="43"/>
      <c r="MCP211" s="43"/>
      <c r="MCQ211" s="43"/>
      <c r="MCR211" s="43"/>
      <c r="MCS211" s="43"/>
      <c r="MCT211" s="43"/>
      <c r="MCU211" s="43"/>
      <c r="MCV211" s="43"/>
      <c r="MCW211" s="43"/>
      <c r="MCX211" s="43"/>
      <c r="MCY211" s="43"/>
      <c r="MCZ211" s="43"/>
      <c r="MDA211" s="64"/>
      <c r="MDB211" s="65"/>
      <c r="MDC211" s="65"/>
      <c r="MDD211" s="66"/>
      <c r="MDE211" s="67"/>
      <c r="MDF211" s="68"/>
      <c r="MDG211" s="67"/>
      <c r="MDH211" s="69"/>
      <c r="MDI211" s="69"/>
      <c r="MDJ211" s="70"/>
      <c r="MDK211" s="70"/>
      <c r="MDL211" s="70"/>
      <c r="MDM211" s="70"/>
      <c r="MDN211" s="70"/>
      <c r="MDO211" s="70"/>
      <c r="MDP211" s="70"/>
      <c r="MDQ211" s="70"/>
      <c r="MDR211" s="70"/>
      <c r="MDS211" s="70"/>
      <c r="MDT211" s="70"/>
      <c r="MDU211" s="70"/>
      <c r="MDV211" s="70"/>
      <c r="MDW211" s="70"/>
      <c r="MDX211" s="70"/>
      <c r="MDY211" s="70"/>
      <c r="MDZ211" s="70"/>
      <c r="MEA211" s="70"/>
      <c r="MEB211" s="70"/>
      <c r="MEC211" s="70"/>
      <c r="MED211" s="70"/>
      <c r="MEE211" s="70"/>
      <c r="MEF211" s="70"/>
      <c r="MEG211" s="70"/>
      <c r="MEH211" s="70"/>
      <c r="MEI211" s="70"/>
      <c r="MEJ211" s="70"/>
      <c r="MEK211" s="70"/>
      <c r="MEL211" s="43"/>
      <c r="MEM211" s="43"/>
      <c r="MEN211" s="43"/>
      <c r="MEO211" s="43"/>
      <c r="MEP211" s="43"/>
      <c r="MEQ211" s="43"/>
      <c r="MER211" s="43"/>
      <c r="MES211" s="43"/>
      <c r="MET211" s="43"/>
      <c r="MEU211" s="43"/>
      <c r="MEV211" s="43"/>
      <c r="MEW211" s="43"/>
      <c r="MEX211" s="43"/>
      <c r="MEY211" s="43"/>
      <c r="MEZ211" s="43"/>
      <c r="MFA211" s="64"/>
      <c r="MFB211" s="65"/>
      <c r="MFC211" s="65"/>
      <c r="MFD211" s="66"/>
      <c r="MFE211" s="67"/>
      <c r="MFF211" s="68"/>
      <c r="MFG211" s="67"/>
      <c r="MFH211" s="69"/>
      <c r="MFI211" s="69"/>
      <c r="MFJ211" s="70"/>
      <c r="MFK211" s="70"/>
      <c r="MFL211" s="70"/>
      <c r="MFM211" s="70"/>
      <c r="MFN211" s="70"/>
      <c r="MFO211" s="70"/>
      <c r="MFP211" s="70"/>
      <c r="MFQ211" s="70"/>
      <c r="MFR211" s="70"/>
      <c r="MFS211" s="70"/>
      <c r="MFT211" s="70"/>
      <c r="MFU211" s="70"/>
      <c r="MFV211" s="70"/>
      <c r="MFW211" s="70"/>
      <c r="MFX211" s="70"/>
      <c r="MFY211" s="70"/>
      <c r="MFZ211" s="70"/>
      <c r="MGA211" s="70"/>
      <c r="MGB211" s="70"/>
      <c r="MGC211" s="70"/>
      <c r="MGD211" s="70"/>
      <c r="MGE211" s="70"/>
      <c r="MGF211" s="70"/>
      <c r="MGG211" s="70"/>
      <c r="MGH211" s="70"/>
      <c r="MGI211" s="70"/>
      <c r="MGJ211" s="70"/>
      <c r="MGK211" s="70"/>
      <c r="MGL211" s="43"/>
      <c r="MGM211" s="43"/>
      <c r="MGN211" s="43"/>
      <c r="MGO211" s="43"/>
      <c r="MGP211" s="43"/>
      <c r="MGQ211" s="43"/>
      <c r="MGR211" s="43"/>
      <c r="MGS211" s="43"/>
      <c r="MGT211" s="43"/>
      <c r="MGU211" s="43"/>
      <c r="MGV211" s="43"/>
      <c r="MGW211" s="43"/>
      <c r="MGX211" s="43"/>
      <c r="MGY211" s="43"/>
      <c r="MGZ211" s="43"/>
      <c r="MHA211" s="64"/>
      <c r="MHB211" s="65"/>
      <c r="MHC211" s="65"/>
      <c r="MHD211" s="66"/>
      <c r="MHE211" s="67"/>
      <c r="MHF211" s="68"/>
      <c r="MHG211" s="67"/>
      <c r="MHH211" s="69"/>
      <c r="MHI211" s="69"/>
      <c r="MHJ211" s="70"/>
      <c r="MHK211" s="70"/>
      <c r="MHL211" s="70"/>
      <c r="MHM211" s="70"/>
      <c r="MHN211" s="70"/>
      <c r="MHO211" s="70"/>
      <c r="MHP211" s="70"/>
      <c r="MHQ211" s="70"/>
      <c r="MHR211" s="70"/>
      <c r="MHS211" s="70"/>
      <c r="MHT211" s="70"/>
      <c r="MHU211" s="70"/>
      <c r="MHV211" s="70"/>
      <c r="MHW211" s="70"/>
      <c r="MHX211" s="70"/>
      <c r="MHY211" s="70"/>
      <c r="MHZ211" s="70"/>
      <c r="MIA211" s="70"/>
      <c r="MIB211" s="70"/>
      <c r="MIC211" s="70"/>
      <c r="MID211" s="70"/>
      <c r="MIE211" s="70"/>
      <c r="MIF211" s="70"/>
      <c r="MIG211" s="70"/>
      <c r="MIH211" s="70"/>
      <c r="MII211" s="70"/>
      <c r="MIJ211" s="70"/>
      <c r="MIK211" s="70"/>
      <c r="MIL211" s="43"/>
      <c r="MIM211" s="43"/>
      <c r="MIN211" s="43"/>
      <c r="MIO211" s="43"/>
      <c r="MIP211" s="43"/>
      <c r="MIQ211" s="43"/>
      <c r="MIR211" s="43"/>
      <c r="MIS211" s="43"/>
      <c r="MIT211" s="43"/>
      <c r="MIU211" s="43"/>
      <c r="MIV211" s="43"/>
      <c r="MIW211" s="43"/>
      <c r="MIX211" s="43"/>
      <c r="MIY211" s="43"/>
      <c r="MIZ211" s="43"/>
      <c r="MJA211" s="64"/>
      <c r="MJB211" s="65"/>
      <c r="MJC211" s="65"/>
      <c r="MJD211" s="66"/>
      <c r="MJE211" s="67"/>
      <c r="MJF211" s="68"/>
      <c r="MJG211" s="67"/>
      <c r="MJH211" s="69"/>
      <c r="MJI211" s="69"/>
      <c r="MJJ211" s="70"/>
      <c r="MJK211" s="70"/>
      <c r="MJL211" s="70"/>
      <c r="MJM211" s="70"/>
      <c r="MJN211" s="70"/>
      <c r="MJO211" s="70"/>
      <c r="MJP211" s="70"/>
      <c r="MJQ211" s="70"/>
      <c r="MJR211" s="70"/>
      <c r="MJS211" s="70"/>
      <c r="MJT211" s="70"/>
      <c r="MJU211" s="70"/>
      <c r="MJV211" s="70"/>
      <c r="MJW211" s="70"/>
      <c r="MJX211" s="70"/>
      <c r="MJY211" s="70"/>
      <c r="MJZ211" s="70"/>
      <c r="MKA211" s="70"/>
      <c r="MKB211" s="70"/>
      <c r="MKC211" s="70"/>
      <c r="MKD211" s="70"/>
      <c r="MKE211" s="70"/>
      <c r="MKF211" s="70"/>
      <c r="MKG211" s="70"/>
      <c r="MKH211" s="70"/>
      <c r="MKI211" s="70"/>
      <c r="MKJ211" s="70"/>
      <c r="MKK211" s="70"/>
      <c r="MKL211" s="43"/>
      <c r="MKM211" s="43"/>
      <c r="MKN211" s="43"/>
      <c r="MKO211" s="43"/>
      <c r="MKP211" s="43"/>
      <c r="MKQ211" s="43"/>
      <c r="MKR211" s="43"/>
      <c r="MKS211" s="43"/>
      <c r="MKT211" s="43"/>
      <c r="MKU211" s="43"/>
      <c r="MKV211" s="43"/>
      <c r="MKW211" s="43"/>
      <c r="MKX211" s="43"/>
      <c r="MKY211" s="43"/>
      <c r="MKZ211" s="43"/>
      <c r="MLA211" s="64"/>
      <c r="MLB211" s="65"/>
      <c r="MLC211" s="65"/>
      <c r="MLD211" s="66"/>
      <c r="MLE211" s="67"/>
      <c r="MLF211" s="68"/>
      <c r="MLG211" s="67"/>
      <c r="MLH211" s="69"/>
      <c r="MLI211" s="69"/>
      <c r="MLJ211" s="70"/>
      <c r="MLK211" s="70"/>
      <c r="MLL211" s="70"/>
      <c r="MLM211" s="70"/>
      <c r="MLN211" s="70"/>
      <c r="MLO211" s="70"/>
      <c r="MLP211" s="70"/>
      <c r="MLQ211" s="70"/>
      <c r="MLR211" s="70"/>
      <c r="MLS211" s="70"/>
      <c r="MLT211" s="70"/>
      <c r="MLU211" s="70"/>
      <c r="MLV211" s="70"/>
      <c r="MLW211" s="70"/>
      <c r="MLX211" s="70"/>
      <c r="MLY211" s="70"/>
      <c r="MLZ211" s="70"/>
      <c r="MMA211" s="70"/>
      <c r="MMB211" s="70"/>
      <c r="MMC211" s="70"/>
      <c r="MMD211" s="70"/>
      <c r="MME211" s="70"/>
      <c r="MMF211" s="70"/>
      <c r="MMG211" s="70"/>
      <c r="MMH211" s="70"/>
      <c r="MMI211" s="70"/>
      <c r="MMJ211" s="70"/>
      <c r="MMK211" s="70"/>
      <c r="MML211" s="43"/>
      <c r="MMM211" s="43"/>
      <c r="MMN211" s="43"/>
      <c r="MMO211" s="43"/>
      <c r="MMP211" s="43"/>
      <c r="MMQ211" s="43"/>
      <c r="MMR211" s="43"/>
      <c r="MMS211" s="43"/>
      <c r="MMT211" s="43"/>
      <c r="MMU211" s="43"/>
      <c r="MMV211" s="43"/>
      <c r="MMW211" s="43"/>
      <c r="MMX211" s="43"/>
      <c r="MMY211" s="43"/>
      <c r="MMZ211" s="43"/>
      <c r="MNA211" s="64"/>
      <c r="MNB211" s="65"/>
      <c r="MNC211" s="65"/>
      <c r="MND211" s="66"/>
      <c r="MNE211" s="67"/>
      <c r="MNF211" s="68"/>
      <c r="MNG211" s="67"/>
      <c r="MNH211" s="69"/>
      <c r="MNI211" s="69"/>
      <c r="MNJ211" s="70"/>
      <c r="MNK211" s="70"/>
      <c r="MNL211" s="70"/>
      <c r="MNM211" s="70"/>
      <c r="MNN211" s="70"/>
      <c r="MNO211" s="70"/>
      <c r="MNP211" s="70"/>
      <c r="MNQ211" s="70"/>
      <c r="MNR211" s="70"/>
      <c r="MNS211" s="70"/>
      <c r="MNT211" s="70"/>
      <c r="MNU211" s="70"/>
      <c r="MNV211" s="70"/>
      <c r="MNW211" s="70"/>
      <c r="MNX211" s="70"/>
      <c r="MNY211" s="70"/>
      <c r="MNZ211" s="70"/>
      <c r="MOA211" s="70"/>
      <c r="MOB211" s="70"/>
      <c r="MOC211" s="70"/>
      <c r="MOD211" s="70"/>
      <c r="MOE211" s="70"/>
      <c r="MOF211" s="70"/>
      <c r="MOG211" s="70"/>
      <c r="MOH211" s="70"/>
      <c r="MOI211" s="70"/>
      <c r="MOJ211" s="70"/>
      <c r="MOK211" s="70"/>
      <c r="MOL211" s="43"/>
      <c r="MOM211" s="43"/>
      <c r="MON211" s="43"/>
      <c r="MOO211" s="43"/>
      <c r="MOP211" s="43"/>
      <c r="MOQ211" s="43"/>
      <c r="MOR211" s="43"/>
      <c r="MOS211" s="43"/>
      <c r="MOT211" s="43"/>
      <c r="MOU211" s="43"/>
      <c r="MOV211" s="43"/>
      <c r="MOW211" s="43"/>
      <c r="MOX211" s="43"/>
      <c r="MOY211" s="43"/>
      <c r="MOZ211" s="43"/>
      <c r="MPA211" s="64"/>
      <c r="MPB211" s="65"/>
      <c r="MPC211" s="65"/>
      <c r="MPD211" s="66"/>
      <c r="MPE211" s="67"/>
      <c r="MPF211" s="68"/>
      <c r="MPG211" s="67"/>
      <c r="MPH211" s="69"/>
      <c r="MPI211" s="69"/>
      <c r="MPJ211" s="70"/>
      <c r="MPK211" s="70"/>
      <c r="MPL211" s="70"/>
      <c r="MPM211" s="70"/>
      <c r="MPN211" s="70"/>
      <c r="MPO211" s="70"/>
      <c r="MPP211" s="70"/>
      <c r="MPQ211" s="70"/>
      <c r="MPR211" s="70"/>
      <c r="MPS211" s="70"/>
      <c r="MPT211" s="70"/>
      <c r="MPU211" s="70"/>
      <c r="MPV211" s="70"/>
      <c r="MPW211" s="70"/>
      <c r="MPX211" s="70"/>
      <c r="MPY211" s="70"/>
      <c r="MPZ211" s="70"/>
      <c r="MQA211" s="70"/>
      <c r="MQB211" s="70"/>
      <c r="MQC211" s="70"/>
      <c r="MQD211" s="70"/>
      <c r="MQE211" s="70"/>
      <c r="MQF211" s="70"/>
      <c r="MQG211" s="70"/>
      <c r="MQH211" s="70"/>
      <c r="MQI211" s="70"/>
      <c r="MQJ211" s="70"/>
      <c r="MQK211" s="70"/>
      <c r="MQL211" s="43"/>
      <c r="MQM211" s="43"/>
      <c r="MQN211" s="43"/>
      <c r="MQO211" s="43"/>
      <c r="MQP211" s="43"/>
      <c r="MQQ211" s="43"/>
      <c r="MQR211" s="43"/>
      <c r="MQS211" s="43"/>
      <c r="MQT211" s="43"/>
      <c r="MQU211" s="43"/>
      <c r="MQV211" s="43"/>
      <c r="MQW211" s="43"/>
      <c r="MQX211" s="43"/>
      <c r="MQY211" s="43"/>
      <c r="MQZ211" s="43"/>
      <c r="MRA211" s="64"/>
      <c r="MRB211" s="65"/>
      <c r="MRC211" s="65"/>
      <c r="MRD211" s="66"/>
      <c r="MRE211" s="67"/>
      <c r="MRF211" s="68"/>
      <c r="MRG211" s="67"/>
      <c r="MRH211" s="69"/>
      <c r="MRI211" s="69"/>
      <c r="MRJ211" s="70"/>
      <c r="MRK211" s="70"/>
      <c r="MRL211" s="70"/>
      <c r="MRM211" s="70"/>
      <c r="MRN211" s="70"/>
      <c r="MRO211" s="70"/>
      <c r="MRP211" s="70"/>
      <c r="MRQ211" s="70"/>
      <c r="MRR211" s="70"/>
      <c r="MRS211" s="70"/>
      <c r="MRT211" s="70"/>
      <c r="MRU211" s="70"/>
      <c r="MRV211" s="70"/>
      <c r="MRW211" s="70"/>
      <c r="MRX211" s="70"/>
      <c r="MRY211" s="70"/>
      <c r="MRZ211" s="70"/>
      <c r="MSA211" s="70"/>
      <c r="MSB211" s="70"/>
      <c r="MSC211" s="70"/>
      <c r="MSD211" s="70"/>
      <c r="MSE211" s="70"/>
      <c r="MSF211" s="70"/>
      <c r="MSG211" s="70"/>
      <c r="MSH211" s="70"/>
      <c r="MSI211" s="70"/>
      <c r="MSJ211" s="70"/>
      <c r="MSK211" s="70"/>
      <c r="MSL211" s="43"/>
      <c r="MSM211" s="43"/>
      <c r="MSN211" s="43"/>
      <c r="MSO211" s="43"/>
      <c r="MSP211" s="43"/>
      <c r="MSQ211" s="43"/>
      <c r="MSR211" s="43"/>
      <c r="MSS211" s="43"/>
      <c r="MST211" s="43"/>
      <c r="MSU211" s="43"/>
      <c r="MSV211" s="43"/>
      <c r="MSW211" s="43"/>
      <c r="MSX211" s="43"/>
      <c r="MSY211" s="43"/>
      <c r="MSZ211" s="43"/>
      <c r="MTA211" s="64"/>
      <c r="MTB211" s="65"/>
      <c r="MTC211" s="65"/>
      <c r="MTD211" s="66"/>
      <c r="MTE211" s="67"/>
      <c r="MTF211" s="68"/>
      <c r="MTG211" s="67"/>
      <c r="MTH211" s="69"/>
      <c r="MTI211" s="69"/>
      <c r="MTJ211" s="70"/>
      <c r="MTK211" s="70"/>
      <c r="MTL211" s="70"/>
      <c r="MTM211" s="70"/>
      <c r="MTN211" s="70"/>
      <c r="MTO211" s="70"/>
      <c r="MTP211" s="70"/>
      <c r="MTQ211" s="70"/>
      <c r="MTR211" s="70"/>
      <c r="MTS211" s="70"/>
      <c r="MTT211" s="70"/>
      <c r="MTU211" s="70"/>
      <c r="MTV211" s="70"/>
      <c r="MTW211" s="70"/>
      <c r="MTX211" s="70"/>
      <c r="MTY211" s="70"/>
      <c r="MTZ211" s="70"/>
      <c r="MUA211" s="70"/>
      <c r="MUB211" s="70"/>
      <c r="MUC211" s="70"/>
      <c r="MUD211" s="70"/>
      <c r="MUE211" s="70"/>
      <c r="MUF211" s="70"/>
      <c r="MUG211" s="70"/>
      <c r="MUH211" s="70"/>
      <c r="MUI211" s="70"/>
      <c r="MUJ211" s="70"/>
      <c r="MUK211" s="70"/>
      <c r="MUL211" s="43"/>
      <c r="MUM211" s="43"/>
      <c r="MUN211" s="43"/>
      <c r="MUO211" s="43"/>
      <c r="MUP211" s="43"/>
      <c r="MUQ211" s="43"/>
      <c r="MUR211" s="43"/>
      <c r="MUS211" s="43"/>
      <c r="MUT211" s="43"/>
      <c r="MUU211" s="43"/>
      <c r="MUV211" s="43"/>
      <c r="MUW211" s="43"/>
      <c r="MUX211" s="43"/>
      <c r="MUY211" s="43"/>
      <c r="MUZ211" s="43"/>
      <c r="MVA211" s="64"/>
      <c r="MVB211" s="65"/>
      <c r="MVC211" s="65"/>
      <c r="MVD211" s="66"/>
      <c r="MVE211" s="67"/>
      <c r="MVF211" s="68"/>
      <c r="MVG211" s="67"/>
      <c r="MVH211" s="69"/>
      <c r="MVI211" s="69"/>
      <c r="MVJ211" s="70"/>
      <c r="MVK211" s="70"/>
      <c r="MVL211" s="70"/>
      <c r="MVM211" s="70"/>
      <c r="MVN211" s="70"/>
      <c r="MVO211" s="70"/>
      <c r="MVP211" s="70"/>
      <c r="MVQ211" s="70"/>
      <c r="MVR211" s="70"/>
      <c r="MVS211" s="70"/>
      <c r="MVT211" s="70"/>
      <c r="MVU211" s="70"/>
      <c r="MVV211" s="70"/>
      <c r="MVW211" s="70"/>
      <c r="MVX211" s="70"/>
      <c r="MVY211" s="70"/>
      <c r="MVZ211" s="70"/>
      <c r="MWA211" s="70"/>
      <c r="MWB211" s="70"/>
      <c r="MWC211" s="70"/>
      <c r="MWD211" s="70"/>
      <c r="MWE211" s="70"/>
      <c r="MWF211" s="70"/>
      <c r="MWG211" s="70"/>
      <c r="MWH211" s="70"/>
      <c r="MWI211" s="70"/>
      <c r="MWJ211" s="70"/>
      <c r="MWK211" s="70"/>
      <c r="MWL211" s="43"/>
      <c r="MWM211" s="43"/>
      <c r="MWN211" s="43"/>
      <c r="MWO211" s="43"/>
      <c r="MWP211" s="43"/>
      <c r="MWQ211" s="43"/>
      <c r="MWR211" s="43"/>
      <c r="MWS211" s="43"/>
      <c r="MWT211" s="43"/>
      <c r="MWU211" s="43"/>
      <c r="MWV211" s="43"/>
      <c r="MWW211" s="43"/>
      <c r="MWX211" s="43"/>
      <c r="MWY211" s="43"/>
      <c r="MWZ211" s="43"/>
      <c r="MXA211" s="64"/>
      <c r="MXB211" s="65"/>
      <c r="MXC211" s="65"/>
      <c r="MXD211" s="66"/>
      <c r="MXE211" s="67"/>
      <c r="MXF211" s="68"/>
      <c r="MXG211" s="67"/>
      <c r="MXH211" s="69"/>
      <c r="MXI211" s="69"/>
      <c r="MXJ211" s="70"/>
      <c r="MXK211" s="70"/>
      <c r="MXL211" s="70"/>
      <c r="MXM211" s="70"/>
      <c r="MXN211" s="70"/>
      <c r="MXO211" s="70"/>
      <c r="MXP211" s="70"/>
      <c r="MXQ211" s="70"/>
      <c r="MXR211" s="70"/>
      <c r="MXS211" s="70"/>
      <c r="MXT211" s="70"/>
      <c r="MXU211" s="70"/>
      <c r="MXV211" s="70"/>
      <c r="MXW211" s="70"/>
      <c r="MXX211" s="70"/>
      <c r="MXY211" s="70"/>
      <c r="MXZ211" s="70"/>
      <c r="MYA211" s="70"/>
      <c r="MYB211" s="70"/>
      <c r="MYC211" s="70"/>
      <c r="MYD211" s="70"/>
      <c r="MYE211" s="70"/>
      <c r="MYF211" s="70"/>
      <c r="MYG211" s="70"/>
      <c r="MYH211" s="70"/>
      <c r="MYI211" s="70"/>
      <c r="MYJ211" s="70"/>
      <c r="MYK211" s="70"/>
      <c r="MYL211" s="43"/>
      <c r="MYM211" s="43"/>
      <c r="MYN211" s="43"/>
      <c r="MYO211" s="43"/>
      <c r="MYP211" s="43"/>
      <c r="MYQ211" s="43"/>
      <c r="MYR211" s="43"/>
      <c r="MYS211" s="43"/>
      <c r="MYT211" s="43"/>
      <c r="MYU211" s="43"/>
      <c r="MYV211" s="43"/>
      <c r="MYW211" s="43"/>
      <c r="MYX211" s="43"/>
      <c r="MYY211" s="43"/>
      <c r="MYZ211" s="43"/>
      <c r="MZA211" s="64"/>
      <c r="MZB211" s="65"/>
      <c r="MZC211" s="65"/>
      <c r="MZD211" s="66"/>
      <c r="MZE211" s="67"/>
      <c r="MZF211" s="68"/>
      <c r="MZG211" s="67"/>
      <c r="MZH211" s="69"/>
      <c r="MZI211" s="69"/>
      <c r="MZJ211" s="70"/>
      <c r="MZK211" s="70"/>
      <c r="MZL211" s="70"/>
      <c r="MZM211" s="70"/>
      <c r="MZN211" s="70"/>
      <c r="MZO211" s="70"/>
      <c r="MZP211" s="70"/>
      <c r="MZQ211" s="70"/>
      <c r="MZR211" s="70"/>
      <c r="MZS211" s="70"/>
      <c r="MZT211" s="70"/>
      <c r="MZU211" s="70"/>
      <c r="MZV211" s="70"/>
      <c r="MZW211" s="70"/>
      <c r="MZX211" s="70"/>
      <c r="MZY211" s="70"/>
      <c r="MZZ211" s="70"/>
      <c r="NAA211" s="70"/>
      <c r="NAB211" s="70"/>
      <c r="NAC211" s="70"/>
      <c r="NAD211" s="70"/>
      <c r="NAE211" s="70"/>
      <c r="NAF211" s="70"/>
      <c r="NAG211" s="70"/>
      <c r="NAH211" s="70"/>
      <c r="NAI211" s="70"/>
      <c r="NAJ211" s="70"/>
      <c r="NAK211" s="70"/>
      <c r="NAL211" s="43"/>
      <c r="NAM211" s="43"/>
      <c r="NAN211" s="43"/>
      <c r="NAO211" s="43"/>
      <c r="NAP211" s="43"/>
      <c r="NAQ211" s="43"/>
      <c r="NAR211" s="43"/>
      <c r="NAS211" s="43"/>
      <c r="NAT211" s="43"/>
      <c r="NAU211" s="43"/>
      <c r="NAV211" s="43"/>
      <c r="NAW211" s="43"/>
      <c r="NAX211" s="43"/>
      <c r="NAY211" s="43"/>
      <c r="NAZ211" s="43"/>
      <c r="NBA211" s="64"/>
      <c r="NBB211" s="65"/>
      <c r="NBC211" s="65"/>
      <c r="NBD211" s="66"/>
      <c r="NBE211" s="67"/>
      <c r="NBF211" s="68"/>
      <c r="NBG211" s="67"/>
      <c r="NBH211" s="69"/>
      <c r="NBI211" s="69"/>
      <c r="NBJ211" s="70"/>
      <c r="NBK211" s="70"/>
      <c r="NBL211" s="70"/>
      <c r="NBM211" s="70"/>
      <c r="NBN211" s="70"/>
      <c r="NBO211" s="70"/>
      <c r="NBP211" s="70"/>
      <c r="NBQ211" s="70"/>
      <c r="NBR211" s="70"/>
      <c r="NBS211" s="70"/>
      <c r="NBT211" s="70"/>
      <c r="NBU211" s="70"/>
      <c r="NBV211" s="70"/>
      <c r="NBW211" s="70"/>
      <c r="NBX211" s="70"/>
      <c r="NBY211" s="70"/>
      <c r="NBZ211" s="70"/>
      <c r="NCA211" s="70"/>
      <c r="NCB211" s="70"/>
      <c r="NCC211" s="70"/>
      <c r="NCD211" s="70"/>
      <c r="NCE211" s="70"/>
      <c r="NCF211" s="70"/>
      <c r="NCG211" s="70"/>
      <c r="NCH211" s="70"/>
      <c r="NCI211" s="70"/>
      <c r="NCJ211" s="70"/>
      <c r="NCK211" s="70"/>
      <c r="NCL211" s="43"/>
      <c r="NCM211" s="43"/>
      <c r="NCN211" s="43"/>
      <c r="NCO211" s="43"/>
      <c r="NCP211" s="43"/>
      <c r="NCQ211" s="43"/>
      <c r="NCR211" s="43"/>
      <c r="NCS211" s="43"/>
      <c r="NCT211" s="43"/>
      <c r="NCU211" s="43"/>
      <c r="NCV211" s="43"/>
      <c r="NCW211" s="43"/>
      <c r="NCX211" s="43"/>
      <c r="NCY211" s="43"/>
      <c r="NCZ211" s="43"/>
      <c r="NDA211" s="64"/>
      <c r="NDB211" s="65"/>
      <c r="NDC211" s="65"/>
      <c r="NDD211" s="66"/>
      <c r="NDE211" s="67"/>
      <c r="NDF211" s="68"/>
      <c r="NDG211" s="67"/>
      <c r="NDH211" s="69"/>
      <c r="NDI211" s="69"/>
      <c r="NDJ211" s="70"/>
      <c r="NDK211" s="70"/>
      <c r="NDL211" s="70"/>
      <c r="NDM211" s="70"/>
      <c r="NDN211" s="70"/>
      <c r="NDO211" s="70"/>
      <c r="NDP211" s="70"/>
      <c r="NDQ211" s="70"/>
      <c r="NDR211" s="70"/>
      <c r="NDS211" s="70"/>
      <c r="NDT211" s="70"/>
      <c r="NDU211" s="70"/>
      <c r="NDV211" s="70"/>
      <c r="NDW211" s="70"/>
      <c r="NDX211" s="70"/>
      <c r="NDY211" s="70"/>
      <c r="NDZ211" s="70"/>
      <c r="NEA211" s="70"/>
      <c r="NEB211" s="70"/>
      <c r="NEC211" s="70"/>
      <c r="NED211" s="70"/>
      <c r="NEE211" s="70"/>
      <c r="NEF211" s="70"/>
      <c r="NEG211" s="70"/>
      <c r="NEH211" s="70"/>
      <c r="NEI211" s="70"/>
      <c r="NEJ211" s="70"/>
      <c r="NEK211" s="70"/>
      <c r="NEL211" s="43"/>
      <c r="NEM211" s="43"/>
      <c r="NEN211" s="43"/>
      <c r="NEO211" s="43"/>
      <c r="NEP211" s="43"/>
      <c r="NEQ211" s="43"/>
      <c r="NER211" s="43"/>
      <c r="NES211" s="43"/>
      <c r="NET211" s="43"/>
      <c r="NEU211" s="43"/>
      <c r="NEV211" s="43"/>
      <c r="NEW211" s="43"/>
      <c r="NEX211" s="43"/>
      <c r="NEY211" s="43"/>
      <c r="NEZ211" s="43"/>
      <c r="NFA211" s="64"/>
      <c r="NFB211" s="65"/>
      <c r="NFC211" s="65"/>
      <c r="NFD211" s="66"/>
      <c r="NFE211" s="67"/>
      <c r="NFF211" s="68"/>
      <c r="NFG211" s="67"/>
      <c r="NFH211" s="69"/>
      <c r="NFI211" s="69"/>
      <c r="NFJ211" s="70"/>
      <c r="NFK211" s="70"/>
      <c r="NFL211" s="70"/>
      <c r="NFM211" s="70"/>
      <c r="NFN211" s="70"/>
      <c r="NFO211" s="70"/>
      <c r="NFP211" s="70"/>
      <c r="NFQ211" s="70"/>
      <c r="NFR211" s="70"/>
      <c r="NFS211" s="70"/>
      <c r="NFT211" s="70"/>
      <c r="NFU211" s="70"/>
      <c r="NFV211" s="70"/>
      <c r="NFW211" s="70"/>
      <c r="NFX211" s="70"/>
      <c r="NFY211" s="70"/>
      <c r="NFZ211" s="70"/>
      <c r="NGA211" s="70"/>
      <c r="NGB211" s="70"/>
      <c r="NGC211" s="70"/>
      <c r="NGD211" s="70"/>
      <c r="NGE211" s="70"/>
      <c r="NGF211" s="70"/>
      <c r="NGG211" s="70"/>
      <c r="NGH211" s="70"/>
      <c r="NGI211" s="70"/>
      <c r="NGJ211" s="70"/>
      <c r="NGK211" s="70"/>
      <c r="NGL211" s="43"/>
      <c r="NGM211" s="43"/>
      <c r="NGN211" s="43"/>
      <c r="NGO211" s="43"/>
      <c r="NGP211" s="43"/>
      <c r="NGQ211" s="43"/>
      <c r="NGR211" s="43"/>
      <c r="NGS211" s="43"/>
      <c r="NGT211" s="43"/>
      <c r="NGU211" s="43"/>
      <c r="NGV211" s="43"/>
      <c r="NGW211" s="43"/>
      <c r="NGX211" s="43"/>
      <c r="NGY211" s="43"/>
      <c r="NGZ211" s="43"/>
      <c r="NHA211" s="64"/>
      <c r="NHB211" s="65"/>
      <c r="NHC211" s="65"/>
      <c r="NHD211" s="66"/>
      <c r="NHE211" s="67"/>
      <c r="NHF211" s="68"/>
      <c r="NHG211" s="67"/>
      <c r="NHH211" s="69"/>
      <c r="NHI211" s="69"/>
      <c r="NHJ211" s="70"/>
      <c r="NHK211" s="70"/>
      <c r="NHL211" s="70"/>
      <c r="NHM211" s="70"/>
      <c r="NHN211" s="70"/>
      <c r="NHO211" s="70"/>
      <c r="NHP211" s="70"/>
      <c r="NHQ211" s="70"/>
      <c r="NHR211" s="70"/>
      <c r="NHS211" s="70"/>
      <c r="NHT211" s="70"/>
      <c r="NHU211" s="70"/>
      <c r="NHV211" s="70"/>
      <c r="NHW211" s="70"/>
      <c r="NHX211" s="70"/>
      <c r="NHY211" s="70"/>
      <c r="NHZ211" s="70"/>
      <c r="NIA211" s="70"/>
      <c r="NIB211" s="70"/>
      <c r="NIC211" s="70"/>
      <c r="NID211" s="70"/>
      <c r="NIE211" s="70"/>
      <c r="NIF211" s="70"/>
      <c r="NIG211" s="70"/>
      <c r="NIH211" s="70"/>
      <c r="NII211" s="70"/>
      <c r="NIJ211" s="70"/>
      <c r="NIK211" s="70"/>
      <c r="NIL211" s="43"/>
      <c r="NIM211" s="43"/>
      <c r="NIN211" s="43"/>
      <c r="NIO211" s="43"/>
      <c r="NIP211" s="43"/>
      <c r="NIQ211" s="43"/>
      <c r="NIR211" s="43"/>
      <c r="NIS211" s="43"/>
      <c r="NIT211" s="43"/>
      <c r="NIU211" s="43"/>
      <c r="NIV211" s="43"/>
      <c r="NIW211" s="43"/>
      <c r="NIX211" s="43"/>
      <c r="NIY211" s="43"/>
      <c r="NIZ211" s="43"/>
      <c r="NJA211" s="64"/>
      <c r="NJB211" s="65"/>
      <c r="NJC211" s="65"/>
      <c r="NJD211" s="66"/>
      <c r="NJE211" s="67"/>
      <c r="NJF211" s="68"/>
      <c r="NJG211" s="67"/>
      <c r="NJH211" s="69"/>
      <c r="NJI211" s="69"/>
      <c r="NJJ211" s="70"/>
      <c r="NJK211" s="70"/>
      <c r="NJL211" s="70"/>
      <c r="NJM211" s="70"/>
      <c r="NJN211" s="70"/>
      <c r="NJO211" s="70"/>
      <c r="NJP211" s="70"/>
      <c r="NJQ211" s="70"/>
      <c r="NJR211" s="70"/>
      <c r="NJS211" s="70"/>
      <c r="NJT211" s="70"/>
      <c r="NJU211" s="70"/>
      <c r="NJV211" s="70"/>
      <c r="NJW211" s="70"/>
      <c r="NJX211" s="70"/>
      <c r="NJY211" s="70"/>
      <c r="NJZ211" s="70"/>
      <c r="NKA211" s="70"/>
      <c r="NKB211" s="70"/>
      <c r="NKC211" s="70"/>
      <c r="NKD211" s="70"/>
      <c r="NKE211" s="70"/>
      <c r="NKF211" s="70"/>
      <c r="NKG211" s="70"/>
      <c r="NKH211" s="70"/>
      <c r="NKI211" s="70"/>
      <c r="NKJ211" s="70"/>
      <c r="NKK211" s="70"/>
      <c r="NKL211" s="43"/>
      <c r="NKM211" s="43"/>
      <c r="NKN211" s="43"/>
      <c r="NKO211" s="43"/>
      <c r="NKP211" s="43"/>
      <c r="NKQ211" s="43"/>
      <c r="NKR211" s="43"/>
      <c r="NKS211" s="43"/>
      <c r="NKT211" s="43"/>
      <c r="NKU211" s="43"/>
      <c r="NKV211" s="43"/>
      <c r="NKW211" s="43"/>
      <c r="NKX211" s="43"/>
      <c r="NKY211" s="43"/>
      <c r="NKZ211" s="43"/>
      <c r="NLA211" s="64"/>
      <c r="NLB211" s="65"/>
      <c r="NLC211" s="65"/>
      <c r="NLD211" s="66"/>
      <c r="NLE211" s="67"/>
      <c r="NLF211" s="68"/>
      <c r="NLG211" s="67"/>
      <c r="NLH211" s="69"/>
      <c r="NLI211" s="69"/>
      <c r="NLJ211" s="70"/>
      <c r="NLK211" s="70"/>
      <c r="NLL211" s="70"/>
      <c r="NLM211" s="70"/>
      <c r="NLN211" s="70"/>
      <c r="NLO211" s="70"/>
      <c r="NLP211" s="70"/>
      <c r="NLQ211" s="70"/>
      <c r="NLR211" s="70"/>
      <c r="NLS211" s="70"/>
      <c r="NLT211" s="70"/>
      <c r="NLU211" s="70"/>
      <c r="NLV211" s="70"/>
      <c r="NLW211" s="70"/>
      <c r="NLX211" s="70"/>
      <c r="NLY211" s="70"/>
      <c r="NLZ211" s="70"/>
      <c r="NMA211" s="70"/>
      <c r="NMB211" s="70"/>
      <c r="NMC211" s="70"/>
      <c r="NMD211" s="70"/>
      <c r="NME211" s="70"/>
      <c r="NMF211" s="70"/>
      <c r="NMG211" s="70"/>
      <c r="NMH211" s="70"/>
      <c r="NMI211" s="70"/>
      <c r="NMJ211" s="70"/>
      <c r="NMK211" s="70"/>
      <c r="NML211" s="43"/>
      <c r="NMM211" s="43"/>
      <c r="NMN211" s="43"/>
      <c r="NMO211" s="43"/>
      <c r="NMP211" s="43"/>
      <c r="NMQ211" s="43"/>
      <c r="NMR211" s="43"/>
      <c r="NMS211" s="43"/>
      <c r="NMT211" s="43"/>
      <c r="NMU211" s="43"/>
      <c r="NMV211" s="43"/>
      <c r="NMW211" s="43"/>
      <c r="NMX211" s="43"/>
      <c r="NMY211" s="43"/>
      <c r="NMZ211" s="43"/>
      <c r="NNA211" s="64"/>
      <c r="NNB211" s="65"/>
      <c r="NNC211" s="65"/>
      <c r="NND211" s="66"/>
      <c r="NNE211" s="67"/>
      <c r="NNF211" s="68"/>
      <c r="NNG211" s="67"/>
      <c r="NNH211" s="69"/>
      <c r="NNI211" s="69"/>
      <c r="NNJ211" s="70"/>
      <c r="NNK211" s="70"/>
      <c r="NNL211" s="70"/>
      <c r="NNM211" s="70"/>
      <c r="NNN211" s="70"/>
      <c r="NNO211" s="70"/>
      <c r="NNP211" s="70"/>
      <c r="NNQ211" s="70"/>
      <c r="NNR211" s="70"/>
      <c r="NNS211" s="70"/>
      <c r="NNT211" s="70"/>
      <c r="NNU211" s="70"/>
      <c r="NNV211" s="70"/>
      <c r="NNW211" s="70"/>
      <c r="NNX211" s="70"/>
      <c r="NNY211" s="70"/>
      <c r="NNZ211" s="70"/>
      <c r="NOA211" s="70"/>
      <c r="NOB211" s="70"/>
      <c r="NOC211" s="70"/>
      <c r="NOD211" s="70"/>
      <c r="NOE211" s="70"/>
      <c r="NOF211" s="70"/>
      <c r="NOG211" s="70"/>
      <c r="NOH211" s="70"/>
      <c r="NOI211" s="70"/>
      <c r="NOJ211" s="70"/>
      <c r="NOK211" s="70"/>
      <c r="NOL211" s="43"/>
      <c r="NOM211" s="43"/>
      <c r="NON211" s="43"/>
      <c r="NOO211" s="43"/>
      <c r="NOP211" s="43"/>
      <c r="NOQ211" s="43"/>
      <c r="NOR211" s="43"/>
      <c r="NOS211" s="43"/>
      <c r="NOT211" s="43"/>
      <c r="NOU211" s="43"/>
      <c r="NOV211" s="43"/>
      <c r="NOW211" s="43"/>
      <c r="NOX211" s="43"/>
      <c r="NOY211" s="43"/>
      <c r="NOZ211" s="43"/>
      <c r="NPA211" s="64"/>
      <c r="NPB211" s="65"/>
      <c r="NPC211" s="65"/>
      <c r="NPD211" s="66"/>
      <c r="NPE211" s="67"/>
      <c r="NPF211" s="68"/>
      <c r="NPG211" s="67"/>
      <c r="NPH211" s="69"/>
      <c r="NPI211" s="69"/>
      <c r="NPJ211" s="70"/>
      <c r="NPK211" s="70"/>
      <c r="NPL211" s="70"/>
      <c r="NPM211" s="70"/>
      <c r="NPN211" s="70"/>
      <c r="NPO211" s="70"/>
      <c r="NPP211" s="70"/>
      <c r="NPQ211" s="70"/>
      <c r="NPR211" s="70"/>
      <c r="NPS211" s="70"/>
      <c r="NPT211" s="70"/>
      <c r="NPU211" s="70"/>
      <c r="NPV211" s="70"/>
      <c r="NPW211" s="70"/>
      <c r="NPX211" s="70"/>
      <c r="NPY211" s="70"/>
      <c r="NPZ211" s="70"/>
      <c r="NQA211" s="70"/>
      <c r="NQB211" s="70"/>
      <c r="NQC211" s="70"/>
      <c r="NQD211" s="70"/>
      <c r="NQE211" s="70"/>
      <c r="NQF211" s="70"/>
      <c r="NQG211" s="70"/>
      <c r="NQH211" s="70"/>
      <c r="NQI211" s="70"/>
      <c r="NQJ211" s="70"/>
      <c r="NQK211" s="70"/>
      <c r="NQL211" s="43"/>
      <c r="NQM211" s="43"/>
      <c r="NQN211" s="43"/>
      <c r="NQO211" s="43"/>
      <c r="NQP211" s="43"/>
      <c r="NQQ211" s="43"/>
      <c r="NQR211" s="43"/>
      <c r="NQS211" s="43"/>
      <c r="NQT211" s="43"/>
      <c r="NQU211" s="43"/>
      <c r="NQV211" s="43"/>
      <c r="NQW211" s="43"/>
      <c r="NQX211" s="43"/>
      <c r="NQY211" s="43"/>
      <c r="NQZ211" s="43"/>
      <c r="NRA211" s="64"/>
      <c r="NRB211" s="65"/>
      <c r="NRC211" s="65"/>
      <c r="NRD211" s="66"/>
      <c r="NRE211" s="67"/>
      <c r="NRF211" s="68"/>
      <c r="NRG211" s="67"/>
      <c r="NRH211" s="69"/>
      <c r="NRI211" s="69"/>
      <c r="NRJ211" s="70"/>
      <c r="NRK211" s="70"/>
      <c r="NRL211" s="70"/>
      <c r="NRM211" s="70"/>
      <c r="NRN211" s="70"/>
      <c r="NRO211" s="70"/>
      <c r="NRP211" s="70"/>
      <c r="NRQ211" s="70"/>
      <c r="NRR211" s="70"/>
      <c r="NRS211" s="70"/>
      <c r="NRT211" s="70"/>
      <c r="NRU211" s="70"/>
      <c r="NRV211" s="70"/>
      <c r="NRW211" s="70"/>
      <c r="NRX211" s="70"/>
      <c r="NRY211" s="70"/>
      <c r="NRZ211" s="70"/>
      <c r="NSA211" s="70"/>
      <c r="NSB211" s="70"/>
      <c r="NSC211" s="70"/>
      <c r="NSD211" s="70"/>
      <c r="NSE211" s="70"/>
      <c r="NSF211" s="70"/>
      <c r="NSG211" s="70"/>
      <c r="NSH211" s="70"/>
      <c r="NSI211" s="70"/>
      <c r="NSJ211" s="70"/>
      <c r="NSK211" s="70"/>
      <c r="NSL211" s="43"/>
      <c r="NSM211" s="43"/>
      <c r="NSN211" s="43"/>
      <c r="NSO211" s="43"/>
      <c r="NSP211" s="43"/>
      <c r="NSQ211" s="43"/>
      <c r="NSR211" s="43"/>
      <c r="NSS211" s="43"/>
      <c r="NST211" s="43"/>
      <c r="NSU211" s="43"/>
      <c r="NSV211" s="43"/>
      <c r="NSW211" s="43"/>
      <c r="NSX211" s="43"/>
      <c r="NSY211" s="43"/>
      <c r="NSZ211" s="43"/>
      <c r="NTA211" s="64"/>
      <c r="NTB211" s="65"/>
      <c r="NTC211" s="65"/>
      <c r="NTD211" s="66"/>
      <c r="NTE211" s="67"/>
      <c r="NTF211" s="68"/>
      <c r="NTG211" s="67"/>
      <c r="NTH211" s="69"/>
      <c r="NTI211" s="69"/>
      <c r="NTJ211" s="70"/>
      <c r="NTK211" s="70"/>
      <c r="NTL211" s="70"/>
      <c r="NTM211" s="70"/>
      <c r="NTN211" s="70"/>
      <c r="NTO211" s="70"/>
      <c r="NTP211" s="70"/>
      <c r="NTQ211" s="70"/>
      <c r="NTR211" s="70"/>
      <c r="NTS211" s="70"/>
      <c r="NTT211" s="70"/>
      <c r="NTU211" s="70"/>
      <c r="NTV211" s="70"/>
      <c r="NTW211" s="70"/>
      <c r="NTX211" s="70"/>
      <c r="NTY211" s="70"/>
      <c r="NTZ211" s="70"/>
      <c r="NUA211" s="70"/>
      <c r="NUB211" s="70"/>
      <c r="NUC211" s="70"/>
      <c r="NUD211" s="70"/>
      <c r="NUE211" s="70"/>
      <c r="NUF211" s="70"/>
      <c r="NUG211" s="70"/>
      <c r="NUH211" s="70"/>
      <c r="NUI211" s="70"/>
      <c r="NUJ211" s="70"/>
      <c r="NUK211" s="70"/>
      <c r="NUL211" s="43"/>
      <c r="NUM211" s="43"/>
      <c r="NUN211" s="43"/>
      <c r="NUO211" s="43"/>
      <c r="NUP211" s="43"/>
      <c r="NUQ211" s="43"/>
      <c r="NUR211" s="43"/>
      <c r="NUS211" s="43"/>
      <c r="NUT211" s="43"/>
      <c r="NUU211" s="43"/>
      <c r="NUV211" s="43"/>
      <c r="NUW211" s="43"/>
      <c r="NUX211" s="43"/>
      <c r="NUY211" s="43"/>
      <c r="NUZ211" s="43"/>
      <c r="NVA211" s="64"/>
      <c r="NVB211" s="65"/>
      <c r="NVC211" s="65"/>
      <c r="NVD211" s="66"/>
      <c r="NVE211" s="67"/>
      <c r="NVF211" s="68"/>
      <c r="NVG211" s="67"/>
      <c r="NVH211" s="69"/>
      <c r="NVI211" s="69"/>
      <c r="NVJ211" s="70"/>
      <c r="NVK211" s="70"/>
      <c r="NVL211" s="70"/>
      <c r="NVM211" s="70"/>
      <c r="NVN211" s="70"/>
      <c r="NVO211" s="70"/>
      <c r="NVP211" s="70"/>
      <c r="NVQ211" s="70"/>
      <c r="NVR211" s="70"/>
      <c r="NVS211" s="70"/>
      <c r="NVT211" s="70"/>
      <c r="NVU211" s="70"/>
      <c r="NVV211" s="70"/>
      <c r="NVW211" s="70"/>
      <c r="NVX211" s="70"/>
      <c r="NVY211" s="70"/>
      <c r="NVZ211" s="70"/>
      <c r="NWA211" s="70"/>
      <c r="NWB211" s="70"/>
      <c r="NWC211" s="70"/>
      <c r="NWD211" s="70"/>
      <c r="NWE211" s="70"/>
      <c r="NWF211" s="70"/>
      <c r="NWG211" s="70"/>
      <c r="NWH211" s="70"/>
      <c r="NWI211" s="70"/>
      <c r="NWJ211" s="70"/>
      <c r="NWK211" s="70"/>
      <c r="NWL211" s="43"/>
      <c r="NWM211" s="43"/>
      <c r="NWN211" s="43"/>
      <c r="NWO211" s="43"/>
      <c r="NWP211" s="43"/>
      <c r="NWQ211" s="43"/>
      <c r="NWR211" s="43"/>
      <c r="NWS211" s="43"/>
      <c r="NWT211" s="43"/>
      <c r="NWU211" s="43"/>
      <c r="NWV211" s="43"/>
      <c r="NWW211" s="43"/>
      <c r="NWX211" s="43"/>
      <c r="NWY211" s="43"/>
      <c r="NWZ211" s="43"/>
      <c r="NXA211" s="64"/>
      <c r="NXB211" s="65"/>
      <c r="NXC211" s="65"/>
      <c r="NXD211" s="66"/>
      <c r="NXE211" s="67"/>
      <c r="NXF211" s="68"/>
      <c r="NXG211" s="67"/>
      <c r="NXH211" s="69"/>
      <c r="NXI211" s="69"/>
      <c r="NXJ211" s="70"/>
      <c r="NXK211" s="70"/>
      <c r="NXL211" s="70"/>
      <c r="NXM211" s="70"/>
      <c r="NXN211" s="70"/>
      <c r="NXO211" s="70"/>
      <c r="NXP211" s="70"/>
      <c r="NXQ211" s="70"/>
      <c r="NXR211" s="70"/>
      <c r="NXS211" s="70"/>
      <c r="NXT211" s="70"/>
      <c r="NXU211" s="70"/>
      <c r="NXV211" s="70"/>
      <c r="NXW211" s="70"/>
      <c r="NXX211" s="70"/>
      <c r="NXY211" s="70"/>
      <c r="NXZ211" s="70"/>
      <c r="NYA211" s="70"/>
      <c r="NYB211" s="70"/>
      <c r="NYC211" s="70"/>
      <c r="NYD211" s="70"/>
      <c r="NYE211" s="70"/>
      <c r="NYF211" s="70"/>
      <c r="NYG211" s="70"/>
      <c r="NYH211" s="70"/>
      <c r="NYI211" s="70"/>
      <c r="NYJ211" s="70"/>
      <c r="NYK211" s="70"/>
      <c r="NYL211" s="43"/>
      <c r="NYM211" s="43"/>
      <c r="NYN211" s="43"/>
      <c r="NYO211" s="43"/>
      <c r="NYP211" s="43"/>
      <c r="NYQ211" s="43"/>
      <c r="NYR211" s="43"/>
      <c r="NYS211" s="43"/>
      <c r="NYT211" s="43"/>
      <c r="NYU211" s="43"/>
      <c r="NYV211" s="43"/>
      <c r="NYW211" s="43"/>
      <c r="NYX211" s="43"/>
      <c r="NYY211" s="43"/>
      <c r="NYZ211" s="43"/>
      <c r="NZA211" s="64"/>
      <c r="NZB211" s="65"/>
      <c r="NZC211" s="65"/>
      <c r="NZD211" s="66"/>
      <c r="NZE211" s="67"/>
      <c r="NZF211" s="68"/>
      <c r="NZG211" s="67"/>
      <c r="NZH211" s="69"/>
      <c r="NZI211" s="69"/>
      <c r="NZJ211" s="70"/>
      <c r="NZK211" s="70"/>
      <c r="NZL211" s="70"/>
      <c r="NZM211" s="70"/>
      <c r="NZN211" s="70"/>
      <c r="NZO211" s="70"/>
      <c r="NZP211" s="70"/>
      <c r="NZQ211" s="70"/>
      <c r="NZR211" s="70"/>
      <c r="NZS211" s="70"/>
      <c r="NZT211" s="70"/>
      <c r="NZU211" s="70"/>
      <c r="NZV211" s="70"/>
      <c r="NZW211" s="70"/>
      <c r="NZX211" s="70"/>
      <c r="NZY211" s="70"/>
      <c r="NZZ211" s="70"/>
      <c r="OAA211" s="70"/>
      <c r="OAB211" s="70"/>
      <c r="OAC211" s="70"/>
      <c r="OAD211" s="70"/>
      <c r="OAE211" s="70"/>
      <c r="OAF211" s="70"/>
      <c r="OAG211" s="70"/>
      <c r="OAH211" s="70"/>
      <c r="OAI211" s="70"/>
      <c r="OAJ211" s="70"/>
      <c r="OAK211" s="70"/>
      <c r="OAL211" s="43"/>
      <c r="OAM211" s="43"/>
      <c r="OAN211" s="43"/>
      <c r="OAO211" s="43"/>
      <c r="OAP211" s="43"/>
      <c r="OAQ211" s="43"/>
      <c r="OAR211" s="43"/>
      <c r="OAS211" s="43"/>
      <c r="OAT211" s="43"/>
      <c r="OAU211" s="43"/>
      <c r="OAV211" s="43"/>
      <c r="OAW211" s="43"/>
      <c r="OAX211" s="43"/>
      <c r="OAY211" s="43"/>
      <c r="OAZ211" s="43"/>
      <c r="OBA211" s="64"/>
      <c r="OBB211" s="65"/>
      <c r="OBC211" s="65"/>
      <c r="OBD211" s="66"/>
      <c r="OBE211" s="67"/>
      <c r="OBF211" s="68"/>
      <c r="OBG211" s="67"/>
      <c r="OBH211" s="69"/>
      <c r="OBI211" s="69"/>
      <c r="OBJ211" s="70"/>
      <c r="OBK211" s="70"/>
      <c r="OBL211" s="70"/>
      <c r="OBM211" s="70"/>
      <c r="OBN211" s="70"/>
      <c r="OBO211" s="70"/>
      <c r="OBP211" s="70"/>
      <c r="OBQ211" s="70"/>
      <c r="OBR211" s="70"/>
      <c r="OBS211" s="70"/>
      <c r="OBT211" s="70"/>
      <c r="OBU211" s="70"/>
      <c r="OBV211" s="70"/>
      <c r="OBW211" s="70"/>
      <c r="OBX211" s="70"/>
      <c r="OBY211" s="70"/>
      <c r="OBZ211" s="70"/>
      <c r="OCA211" s="70"/>
      <c r="OCB211" s="70"/>
      <c r="OCC211" s="70"/>
      <c r="OCD211" s="70"/>
      <c r="OCE211" s="70"/>
      <c r="OCF211" s="70"/>
      <c r="OCG211" s="70"/>
      <c r="OCH211" s="70"/>
      <c r="OCI211" s="70"/>
      <c r="OCJ211" s="70"/>
      <c r="OCK211" s="70"/>
      <c r="OCL211" s="43"/>
      <c r="OCM211" s="43"/>
      <c r="OCN211" s="43"/>
      <c r="OCO211" s="43"/>
      <c r="OCP211" s="43"/>
      <c r="OCQ211" s="43"/>
      <c r="OCR211" s="43"/>
      <c r="OCS211" s="43"/>
      <c r="OCT211" s="43"/>
      <c r="OCU211" s="43"/>
      <c r="OCV211" s="43"/>
      <c r="OCW211" s="43"/>
      <c r="OCX211" s="43"/>
      <c r="OCY211" s="43"/>
      <c r="OCZ211" s="43"/>
      <c r="ODA211" s="64"/>
      <c r="ODB211" s="65"/>
      <c r="ODC211" s="65"/>
      <c r="ODD211" s="66"/>
      <c r="ODE211" s="67"/>
      <c r="ODF211" s="68"/>
      <c r="ODG211" s="67"/>
      <c r="ODH211" s="69"/>
      <c r="ODI211" s="69"/>
      <c r="ODJ211" s="70"/>
      <c r="ODK211" s="70"/>
      <c r="ODL211" s="70"/>
      <c r="ODM211" s="70"/>
      <c r="ODN211" s="70"/>
      <c r="ODO211" s="70"/>
      <c r="ODP211" s="70"/>
      <c r="ODQ211" s="70"/>
      <c r="ODR211" s="70"/>
      <c r="ODS211" s="70"/>
      <c r="ODT211" s="70"/>
      <c r="ODU211" s="70"/>
      <c r="ODV211" s="70"/>
      <c r="ODW211" s="70"/>
      <c r="ODX211" s="70"/>
      <c r="ODY211" s="70"/>
      <c r="ODZ211" s="70"/>
      <c r="OEA211" s="70"/>
      <c r="OEB211" s="70"/>
      <c r="OEC211" s="70"/>
      <c r="OED211" s="70"/>
      <c r="OEE211" s="70"/>
      <c r="OEF211" s="70"/>
      <c r="OEG211" s="70"/>
      <c r="OEH211" s="70"/>
      <c r="OEI211" s="70"/>
      <c r="OEJ211" s="70"/>
      <c r="OEK211" s="70"/>
      <c r="OEL211" s="43"/>
      <c r="OEM211" s="43"/>
      <c r="OEN211" s="43"/>
      <c r="OEO211" s="43"/>
      <c r="OEP211" s="43"/>
      <c r="OEQ211" s="43"/>
      <c r="OER211" s="43"/>
      <c r="OES211" s="43"/>
      <c r="OET211" s="43"/>
      <c r="OEU211" s="43"/>
      <c r="OEV211" s="43"/>
      <c r="OEW211" s="43"/>
      <c r="OEX211" s="43"/>
      <c r="OEY211" s="43"/>
      <c r="OEZ211" s="43"/>
      <c r="OFA211" s="64"/>
      <c r="OFB211" s="65"/>
      <c r="OFC211" s="65"/>
      <c r="OFD211" s="66"/>
      <c r="OFE211" s="67"/>
      <c r="OFF211" s="68"/>
      <c r="OFG211" s="67"/>
      <c r="OFH211" s="69"/>
      <c r="OFI211" s="69"/>
      <c r="OFJ211" s="70"/>
      <c r="OFK211" s="70"/>
      <c r="OFL211" s="70"/>
      <c r="OFM211" s="70"/>
      <c r="OFN211" s="70"/>
      <c r="OFO211" s="70"/>
      <c r="OFP211" s="70"/>
      <c r="OFQ211" s="70"/>
      <c r="OFR211" s="70"/>
      <c r="OFS211" s="70"/>
      <c r="OFT211" s="70"/>
      <c r="OFU211" s="70"/>
      <c r="OFV211" s="70"/>
      <c r="OFW211" s="70"/>
      <c r="OFX211" s="70"/>
      <c r="OFY211" s="70"/>
      <c r="OFZ211" s="70"/>
      <c r="OGA211" s="70"/>
      <c r="OGB211" s="70"/>
      <c r="OGC211" s="70"/>
      <c r="OGD211" s="70"/>
      <c r="OGE211" s="70"/>
      <c r="OGF211" s="70"/>
      <c r="OGG211" s="70"/>
      <c r="OGH211" s="70"/>
      <c r="OGI211" s="70"/>
      <c r="OGJ211" s="70"/>
      <c r="OGK211" s="70"/>
      <c r="OGL211" s="43"/>
      <c r="OGM211" s="43"/>
      <c r="OGN211" s="43"/>
      <c r="OGO211" s="43"/>
      <c r="OGP211" s="43"/>
      <c r="OGQ211" s="43"/>
      <c r="OGR211" s="43"/>
      <c r="OGS211" s="43"/>
      <c r="OGT211" s="43"/>
      <c r="OGU211" s="43"/>
      <c r="OGV211" s="43"/>
      <c r="OGW211" s="43"/>
      <c r="OGX211" s="43"/>
      <c r="OGY211" s="43"/>
      <c r="OGZ211" s="43"/>
      <c r="OHA211" s="64"/>
      <c r="OHB211" s="65"/>
      <c r="OHC211" s="65"/>
      <c r="OHD211" s="66"/>
      <c r="OHE211" s="67"/>
      <c r="OHF211" s="68"/>
      <c r="OHG211" s="67"/>
      <c r="OHH211" s="69"/>
      <c r="OHI211" s="69"/>
      <c r="OHJ211" s="70"/>
      <c r="OHK211" s="70"/>
      <c r="OHL211" s="70"/>
      <c r="OHM211" s="70"/>
      <c r="OHN211" s="70"/>
      <c r="OHO211" s="70"/>
      <c r="OHP211" s="70"/>
      <c r="OHQ211" s="70"/>
      <c r="OHR211" s="70"/>
      <c r="OHS211" s="70"/>
      <c r="OHT211" s="70"/>
      <c r="OHU211" s="70"/>
      <c r="OHV211" s="70"/>
      <c r="OHW211" s="70"/>
      <c r="OHX211" s="70"/>
      <c r="OHY211" s="70"/>
      <c r="OHZ211" s="70"/>
      <c r="OIA211" s="70"/>
      <c r="OIB211" s="70"/>
      <c r="OIC211" s="70"/>
      <c r="OID211" s="70"/>
      <c r="OIE211" s="70"/>
      <c r="OIF211" s="70"/>
      <c r="OIG211" s="70"/>
      <c r="OIH211" s="70"/>
      <c r="OII211" s="70"/>
      <c r="OIJ211" s="70"/>
      <c r="OIK211" s="70"/>
      <c r="OIL211" s="43"/>
      <c r="OIM211" s="43"/>
      <c r="OIN211" s="43"/>
      <c r="OIO211" s="43"/>
      <c r="OIP211" s="43"/>
      <c r="OIQ211" s="43"/>
      <c r="OIR211" s="43"/>
      <c r="OIS211" s="43"/>
      <c r="OIT211" s="43"/>
      <c r="OIU211" s="43"/>
      <c r="OIV211" s="43"/>
      <c r="OIW211" s="43"/>
      <c r="OIX211" s="43"/>
      <c r="OIY211" s="43"/>
      <c r="OIZ211" s="43"/>
      <c r="OJA211" s="64"/>
      <c r="OJB211" s="65"/>
      <c r="OJC211" s="65"/>
      <c r="OJD211" s="66"/>
      <c r="OJE211" s="67"/>
      <c r="OJF211" s="68"/>
      <c r="OJG211" s="67"/>
      <c r="OJH211" s="69"/>
      <c r="OJI211" s="69"/>
      <c r="OJJ211" s="70"/>
      <c r="OJK211" s="70"/>
      <c r="OJL211" s="70"/>
      <c r="OJM211" s="70"/>
      <c r="OJN211" s="70"/>
      <c r="OJO211" s="70"/>
      <c r="OJP211" s="70"/>
      <c r="OJQ211" s="70"/>
      <c r="OJR211" s="70"/>
      <c r="OJS211" s="70"/>
      <c r="OJT211" s="70"/>
      <c r="OJU211" s="70"/>
      <c r="OJV211" s="70"/>
      <c r="OJW211" s="70"/>
      <c r="OJX211" s="70"/>
      <c r="OJY211" s="70"/>
      <c r="OJZ211" s="70"/>
      <c r="OKA211" s="70"/>
      <c r="OKB211" s="70"/>
      <c r="OKC211" s="70"/>
      <c r="OKD211" s="70"/>
      <c r="OKE211" s="70"/>
      <c r="OKF211" s="70"/>
      <c r="OKG211" s="70"/>
      <c r="OKH211" s="70"/>
      <c r="OKI211" s="70"/>
      <c r="OKJ211" s="70"/>
      <c r="OKK211" s="70"/>
      <c r="OKL211" s="43"/>
      <c r="OKM211" s="43"/>
      <c r="OKN211" s="43"/>
      <c r="OKO211" s="43"/>
      <c r="OKP211" s="43"/>
      <c r="OKQ211" s="43"/>
      <c r="OKR211" s="43"/>
      <c r="OKS211" s="43"/>
      <c r="OKT211" s="43"/>
      <c r="OKU211" s="43"/>
      <c r="OKV211" s="43"/>
      <c r="OKW211" s="43"/>
      <c r="OKX211" s="43"/>
      <c r="OKY211" s="43"/>
      <c r="OKZ211" s="43"/>
      <c r="OLA211" s="64"/>
      <c r="OLB211" s="65"/>
      <c r="OLC211" s="65"/>
      <c r="OLD211" s="66"/>
      <c r="OLE211" s="67"/>
      <c r="OLF211" s="68"/>
      <c r="OLG211" s="67"/>
      <c r="OLH211" s="69"/>
      <c r="OLI211" s="69"/>
      <c r="OLJ211" s="70"/>
      <c r="OLK211" s="70"/>
      <c r="OLL211" s="70"/>
      <c r="OLM211" s="70"/>
      <c r="OLN211" s="70"/>
      <c r="OLO211" s="70"/>
      <c r="OLP211" s="70"/>
      <c r="OLQ211" s="70"/>
      <c r="OLR211" s="70"/>
      <c r="OLS211" s="70"/>
      <c r="OLT211" s="70"/>
      <c r="OLU211" s="70"/>
      <c r="OLV211" s="70"/>
      <c r="OLW211" s="70"/>
      <c r="OLX211" s="70"/>
      <c r="OLY211" s="70"/>
      <c r="OLZ211" s="70"/>
      <c r="OMA211" s="70"/>
      <c r="OMB211" s="70"/>
      <c r="OMC211" s="70"/>
      <c r="OMD211" s="70"/>
      <c r="OME211" s="70"/>
      <c r="OMF211" s="70"/>
      <c r="OMG211" s="70"/>
      <c r="OMH211" s="70"/>
      <c r="OMI211" s="70"/>
      <c r="OMJ211" s="70"/>
      <c r="OMK211" s="70"/>
      <c r="OML211" s="43"/>
      <c r="OMM211" s="43"/>
      <c r="OMN211" s="43"/>
      <c r="OMO211" s="43"/>
      <c r="OMP211" s="43"/>
      <c r="OMQ211" s="43"/>
      <c r="OMR211" s="43"/>
      <c r="OMS211" s="43"/>
      <c r="OMT211" s="43"/>
      <c r="OMU211" s="43"/>
      <c r="OMV211" s="43"/>
      <c r="OMW211" s="43"/>
      <c r="OMX211" s="43"/>
      <c r="OMY211" s="43"/>
      <c r="OMZ211" s="43"/>
      <c r="ONA211" s="64"/>
      <c r="ONB211" s="65"/>
      <c r="ONC211" s="65"/>
      <c r="OND211" s="66"/>
      <c r="ONE211" s="67"/>
      <c r="ONF211" s="68"/>
      <c r="ONG211" s="67"/>
      <c r="ONH211" s="69"/>
      <c r="ONI211" s="69"/>
      <c r="ONJ211" s="70"/>
      <c r="ONK211" s="70"/>
      <c r="ONL211" s="70"/>
      <c r="ONM211" s="70"/>
      <c r="ONN211" s="70"/>
      <c r="ONO211" s="70"/>
      <c r="ONP211" s="70"/>
      <c r="ONQ211" s="70"/>
      <c r="ONR211" s="70"/>
      <c r="ONS211" s="70"/>
      <c r="ONT211" s="70"/>
      <c r="ONU211" s="70"/>
      <c r="ONV211" s="70"/>
      <c r="ONW211" s="70"/>
      <c r="ONX211" s="70"/>
      <c r="ONY211" s="70"/>
      <c r="ONZ211" s="70"/>
      <c r="OOA211" s="70"/>
      <c r="OOB211" s="70"/>
      <c r="OOC211" s="70"/>
      <c r="OOD211" s="70"/>
      <c r="OOE211" s="70"/>
      <c r="OOF211" s="70"/>
      <c r="OOG211" s="70"/>
      <c r="OOH211" s="70"/>
      <c r="OOI211" s="70"/>
      <c r="OOJ211" s="70"/>
      <c r="OOK211" s="70"/>
      <c r="OOL211" s="43"/>
      <c r="OOM211" s="43"/>
      <c r="OON211" s="43"/>
      <c r="OOO211" s="43"/>
      <c r="OOP211" s="43"/>
      <c r="OOQ211" s="43"/>
      <c r="OOR211" s="43"/>
      <c r="OOS211" s="43"/>
      <c r="OOT211" s="43"/>
      <c r="OOU211" s="43"/>
      <c r="OOV211" s="43"/>
      <c r="OOW211" s="43"/>
      <c r="OOX211" s="43"/>
      <c r="OOY211" s="43"/>
      <c r="OOZ211" s="43"/>
      <c r="OPA211" s="64"/>
      <c r="OPB211" s="65"/>
      <c r="OPC211" s="65"/>
      <c r="OPD211" s="66"/>
      <c r="OPE211" s="67"/>
      <c r="OPF211" s="68"/>
      <c r="OPG211" s="67"/>
      <c r="OPH211" s="69"/>
      <c r="OPI211" s="69"/>
      <c r="OPJ211" s="70"/>
      <c r="OPK211" s="70"/>
      <c r="OPL211" s="70"/>
      <c r="OPM211" s="70"/>
      <c r="OPN211" s="70"/>
      <c r="OPO211" s="70"/>
      <c r="OPP211" s="70"/>
      <c r="OPQ211" s="70"/>
      <c r="OPR211" s="70"/>
      <c r="OPS211" s="70"/>
      <c r="OPT211" s="70"/>
      <c r="OPU211" s="70"/>
      <c r="OPV211" s="70"/>
      <c r="OPW211" s="70"/>
      <c r="OPX211" s="70"/>
      <c r="OPY211" s="70"/>
      <c r="OPZ211" s="70"/>
      <c r="OQA211" s="70"/>
      <c r="OQB211" s="70"/>
      <c r="OQC211" s="70"/>
      <c r="OQD211" s="70"/>
      <c r="OQE211" s="70"/>
      <c r="OQF211" s="70"/>
      <c r="OQG211" s="70"/>
      <c r="OQH211" s="70"/>
      <c r="OQI211" s="70"/>
      <c r="OQJ211" s="70"/>
      <c r="OQK211" s="70"/>
      <c r="OQL211" s="43"/>
      <c r="OQM211" s="43"/>
      <c r="OQN211" s="43"/>
      <c r="OQO211" s="43"/>
      <c r="OQP211" s="43"/>
      <c r="OQQ211" s="43"/>
      <c r="OQR211" s="43"/>
      <c r="OQS211" s="43"/>
      <c r="OQT211" s="43"/>
      <c r="OQU211" s="43"/>
      <c r="OQV211" s="43"/>
      <c r="OQW211" s="43"/>
      <c r="OQX211" s="43"/>
      <c r="OQY211" s="43"/>
      <c r="OQZ211" s="43"/>
      <c r="ORA211" s="64"/>
      <c r="ORB211" s="65"/>
      <c r="ORC211" s="65"/>
      <c r="ORD211" s="66"/>
      <c r="ORE211" s="67"/>
      <c r="ORF211" s="68"/>
      <c r="ORG211" s="67"/>
      <c r="ORH211" s="69"/>
      <c r="ORI211" s="69"/>
      <c r="ORJ211" s="70"/>
      <c r="ORK211" s="70"/>
      <c r="ORL211" s="70"/>
      <c r="ORM211" s="70"/>
      <c r="ORN211" s="70"/>
      <c r="ORO211" s="70"/>
      <c r="ORP211" s="70"/>
      <c r="ORQ211" s="70"/>
      <c r="ORR211" s="70"/>
      <c r="ORS211" s="70"/>
      <c r="ORT211" s="70"/>
      <c r="ORU211" s="70"/>
      <c r="ORV211" s="70"/>
      <c r="ORW211" s="70"/>
      <c r="ORX211" s="70"/>
      <c r="ORY211" s="70"/>
      <c r="ORZ211" s="70"/>
      <c r="OSA211" s="70"/>
      <c r="OSB211" s="70"/>
      <c r="OSC211" s="70"/>
      <c r="OSD211" s="70"/>
      <c r="OSE211" s="70"/>
      <c r="OSF211" s="70"/>
      <c r="OSG211" s="70"/>
      <c r="OSH211" s="70"/>
      <c r="OSI211" s="70"/>
      <c r="OSJ211" s="70"/>
      <c r="OSK211" s="70"/>
      <c r="OSL211" s="43"/>
      <c r="OSM211" s="43"/>
      <c r="OSN211" s="43"/>
      <c r="OSO211" s="43"/>
      <c r="OSP211" s="43"/>
      <c r="OSQ211" s="43"/>
      <c r="OSR211" s="43"/>
      <c r="OSS211" s="43"/>
      <c r="OST211" s="43"/>
      <c r="OSU211" s="43"/>
      <c r="OSV211" s="43"/>
      <c r="OSW211" s="43"/>
      <c r="OSX211" s="43"/>
      <c r="OSY211" s="43"/>
      <c r="OSZ211" s="43"/>
      <c r="OTA211" s="64"/>
      <c r="OTB211" s="65"/>
      <c r="OTC211" s="65"/>
      <c r="OTD211" s="66"/>
      <c r="OTE211" s="67"/>
      <c r="OTF211" s="68"/>
      <c r="OTG211" s="67"/>
      <c r="OTH211" s="69"/>
      <c r="OTI211" s="69"/>
      <c r="OTJ211" s="70"/>
      <c r="OTK211" s="70"/>
      <c r="OTL211" s="70"/>
      <c r="OTM211" s="70"/>
      <c r="OTN211" s="70"/>
      <c r="OTO211" s="70"/>
      <c r="OTP211" s="70"/>
      <c r="OTQ211" s="70"/>
      <c r="OTR211" s="70"/>
      <c r="OTS211" s="70"/>
      <c r="OTT211" s="70"/>
      <c r="OTU211" s="70"/>
      <c r="OTV211" s="70"/>
      <c r="OTW211" s="70"/>
      <c r="OTX211" s="70"/>
      <c r="OTY211" s="70"/>
      <c r="OTZ211" s="70"/>
      <c r="OUA211" s="70"/>
      <c r="OUB211" s="70"/>
      <c r="OUC211" s="70"/>
      <c r="OUD211" s="70"/>
      <c r="OUE211" s="70"/>
      <c r="OUF211" s="70"/>
      <c r="OUG211" s="70"/>
      <c r="OUH211" s="70"/>
      <c r="OUI211" s="70"/>
      <c r="OUJ211" s="70"/>
      <c r="OUK211" s="70"/>
      <c r="OUL211" s="43"/>
      <c r="OUM211" s="43"/>
      <c r="OUN211" s="43"/>
      <c r="OUO211" s="43"/>
      <c r="OUP211" s="43"/>
      <c r="OUQ211" s="43"/>
      <c r="OUR211" s="43"/>
      <c r="OUS211" s="43"/>
      <c r="OUT211" s="43"/>
      <c r="OUU211" s="43"/>
      <c r="OUV211" s="43"/>
      <c r="OUW211" s="43"/>
      <c r="OUX211" s="43"/>
      <c r="OUY211" s="43"/>
      <c r="OUZ211" s="43"/>
      <c r="OVA211" s="64"/>
      <c r="OVB211" s="65"/>
      <c r="OVC211" s="65"/>
      <c r="OVD211" s="66"/>
      <c r="OVE211" s="67"/>
      <c r="OVF211" s="68"/>
      <c r="OVG211" s="67"/>
      <c r="OVH211" s="69"/>
      <c r="OVI211" s="69"/>
      <c r="OVJ211" s="70"/>
      <c r="OVK211" s="70"/>
      <c r="OVL211" s="70"/>
      <c r="OVM211" s="70"/>
      <c r="OVN211" s="70"/>
      <c r="OVO211" s="70"/>
      <c r="OVP211" s="70"/>
      <c r="OVQ211" s="70"/>
      <c r="OVR211" s="70"/>
      <c r="OVS211" s="70"/>
      <c r="OVT211" s="70"/>
      <c r="OVU211" s="70"/>
      <c r="OVV211" s="70"/>
      <c r="OVW211" s="70"/>
      <c r="OVX211" s="70"/>
      <c r="OVY211" s="70"/>
      <c r="OVZ211" s="70"/>
      <c r="OWA211" s="70"/>
      <c r="OWB211" s="70"/>
      <c r="OWC211" s="70"/>
      <c r="OWD211" s="70"/>
      <c r="OWE211" s="70"/>
      <c r="OWF211" s="70"/>
      <c r="OWG211" s="70"/>
      <c r="OWH211" s="70"/>
      <c r="OWI211" s="70"/>
      <c r="OWJ211" s="70"/>
      <c r="OWK211" s="70"/>
      <c r="OWL211" s="43"/>
      <c r="OWM211" s="43"/>
      <c r="OWN211" s="43"/>
      <c r="OWO211" s="43"/>
      <c r="OWP211" s="43"/>
      <c r="OWQ211" s="43"/>
      <c r="OWR211" s="43"/>
      <c r="OWS211" s="43"/>
      <c r="OWT211" s="43"/>
      <c r="OWU211" s="43"/>
      <c r="OWV211" s="43"/>
      <c r="OWW211" s="43"/>
      <c r="OWX211" s="43"/>
      <c r="OWY211" s="43"/>
      <c r="OWZ211" s="43"/>
      <c r="OXA211" s="64"/>
      <c r="OXB211" s="65"/>
      <c r="OXC211" s="65"/>
      <c r="OXD211" s="66"/>
      <c r="OXE211" s="67"/>
      <c r="OXF211" s="68"/>
      <c r="OXG211" s="67"/>
      <c r="OXH211" s="69"/>
      <c r="OXI211" s="69"/>
      <c r="OXJ211" s="70"/>
      <c r="OXK211" s="70"/>
      <c r="OXL211" s="70"/>
      <c r="OXM211" s="70"/>
      <c r="OXN211" s="70"/>
      <c r="OXO211" s="70"/>
      <c r="OXP211" s="70"/>
      <c r="OXQ211" s="70"/>
      <c r="OXR211" s="70"/>
      <c r="OXS211" s="70"/>
      <c r="OXT211" s="70"/>
      <c r="OXU211" s="70"/>
      <c r="OXV211" s="70"/>
      <c r="OXW211" s="70"/>
      <c r="OXX211" s="70"/>
      <c r="OXY211" s="70"/>
      <c r="OXZ211" s="70"/>
      <c r="OYA211" s="70"/>
      <c r="OYB211" s="70"/>
      <c r="OYC211" s="70"/>
      <c r="OYD211" s="70"/>
      <c r="OYE211" s="70"/>
      <c r="OYF211" s="70"/>
      <c r="OYG211" s="70"/>
      <c r="OYH211" s="70"/>
      <c r="OYI211" s="70"/>
      <c r="OYJ211" s="70"/>
      <c r="OYK211" s="70"/>
      <c r="OYL211" s="43"/>
      <c r="OYM211" s="43"/>
      <c r="OYN211" s="43"/>
      <c r="OYO211" s="43"/>
      <c r="OYP211" s="43"/>
      <c r="OYQ211" s="43"/>
      <c r="OYR211" s="43"/>
      <c r="OYS211" s="43"/>
      <c r="OYT211" s="43"/>
      <c r="OYU211" s="43"/>
      <c r="OYV211" s="43"/>
      <c r="OYW211" s="43"/>
      <c r="OYX211" s="43"/>
      <c r="OYY211" s="43"/>
      <c r="OYZ211" s="43"/>
      <c r="OZA211" s="64"/>
      <c r="OZB211" s="65"/>
      <c r="OZC211" s="65"/>
      <c r="OZD211" s="66"/>
      <c r="OZE211" s="67"/>
      <c r="OZF211" s="68"/>
      <c r="OZG211" s="67"/>
      <c r="OZH211" s="69"/>
      <c r="OZI211" s="69"/>
      <c r="OZJ211" s="70"/>
      <c r="OZK211" s="70"/>
      <c r="OZL211" s="70"/>
      <c r="OZM211" s="70"/>
      <c r="OZN211" s="70"/>
      <c r="OZO211" s="70"/>
      <c r="OZP211" s="70"/>
      <c r="OZQ211" s="70"/>
      <c r="OZR211" s="70"/>
      <c r="OZS211" s="70"/>
      <c r="OZT211" s="70"/>
      <c r="OZU211" s="70"/>
      <c r="OZV211" s="70"/>
      <c r="OZW211" s="70"/>
      <c r="OZX211" s="70"/>
      <c r="OZY211" s="70"/>
      <c r="OZZ211" s="70"/>
      <c r="PAA211" s="70"/>
      <c r="PAB211" s="70"/>
      <c r="PAC211" s="70"/>
      <c r="PAD211" s="70"/>
      <c r="PAE211" s="70"/>
      <c r="PAF211" s="70"/>
      <c r="PAG211" s="70"/>
      <c r="PAH211" s="70"/>
      <c r="PAI211" s="70"/>
      <c r="PAJ211" s="70"/>
      <c r="PAK211" s="70"/>
      <c r="PAL211" s="43"/>
      <c r="PAM211" s="43"/>
      <c r="PAN211" s="43"/>
      <c r="PAO211" s="43"/>
      <c r="PAP211" s="43"/>
      <c r="PAQ211" s="43"/>
      <c r="PAR211" s="43"/>
      <c r="PAS211" s="43"/>
      <c r="PAT211" s="43"/>
      <c r="PAU211" s="43"/>
      <c r="PAV211" s="43"/>
      <c r="PAW211" s="43"/>
      <c r="PAX211" s="43"/>
      <c r="PAY211" s="43"/>
      <c r="PAZ211" s="43"/>
      <c r="PBA211" s="64"/>
      <c r="PBB211" s="65"/>
      <c r="PBC211" s="65"/>
      <c r="PBD211" s="66"/>
      <c r="PBE211" s="67"/>
      <c r="PBF211" s="68"/>
      <c r="PBG211" s="67"/>
      <c r="PBH211" s="69"/>
      <c r="PBI211" s="69"/>
      <c r="PBJ211" s="70"/>
      <c r="PBK211" s="70"/>
      <c r="PBL211" s="70"/>
      <c r="PBM211" s="70"/>
      <c r="PBN211" s="70"/>
      <c r="PBO211" s="70"/>
      <c r="PBP211" s="70"/>
      <c r="PBQ211" s="70"/>
      <c r="PBR211" s="70"/>
      <c r="PBS211" s="70"/>
      <c r="PBT211" s="70"/>
      <c r="PBU211" s="70"/>
      <c r="PBV211" s="70"/>
      <c r="PBW211" s="70"/>
      <c r="PBX211" s="70"/>
      <c r="PBY211" s="70"/>
      <c r="PBZ211" s="70"/>
      <c r="PCA211" s="70"/>
      <c r="PCB211" s="70"/>
      <c r="PCC211" s="70"/>
      <c r="PCD211" s="70"/>
      <c r="PCE211" s="70"/>
      <c r="PCF211" s="70"/>
      <c r="PCG211" s="70"/>
      <c r="PCH211" s="70"/>
      <c r="PCI211" s="70"/>
      <c r="PCJ211" s="70"/>
      <c r="PCK211" s="70"/>
      <c r="PCL211" s="43"/>
      <c r="PCM211" s="43"/>
      <c r="PCN211" s="43"/>
      <c r="PCO211" s="43"/>
      <c r="PCP211" s="43"/>
      <c r="PCQ211" s="43"/>
      <c r="PCR211" s="43"/>
      <c r="PCS211" s="43"/>
      <c r="PCT211" s="43"/>
      <c r="PCU211" s="43"/>
      <c r="PCV211" s="43"/>
      <c r="PCW211" s="43"/>
      <c r="PCX211" s="43"/>
      <c r="PCY211" s="43"/>
      <c r="PCZ211" s="43"/>
      <c r="PDA211" s="64"/>
      <c r="PDB211" s="65"/>
      <c r="PDC211" s="65"/>
      <c r="PDD211" s="66"/>
      <c r="PDE211" s="67"/>
      <c r="PDF211" s="68"/>
      <c r="PDG211" s="67"/>
      <c r="PDH211" s="69"/>
      <c r="PDI211" s="69"/>
      <c r="PDJ211" s="70"/>
      <c r="PDK211" s="70"/>
      <c r="PDL211" s="70"/>
      <c r="PDM211" s="70"/>
      <c r="PDN211" s="70"/>
      <c r="PDO211" s="70"/>
      <c r="PDP211" s="70"/>
      <c r="PDQ211" s="70"/>
      <c r="PDR211" s="70"/>
      <c r="PDS211" s="70"/>
      <c r="PDT211" s="70"/>
      <c r="PDU211" s="70"/>
      <c r="PDV211" s="70"/>
      <c r="PDW211" s="70"/>
      <c r="PDX211" s="70"/>
      <c r="PDY211" s="70"/>
      <c r="PDZ211" s="70"/>
      <c r="PEA211" s="70"/>
      <c r="PEB211" s="70"/>
      <c r="PEC211" s="70"/>
      <c r="PED211" s="70"/>
      <c r="PEE211" s="70"/>
      <c r="PEF211" s="70"/>
      <c r="PEG211" s="70"/>
      <c r="PEH211" s="70"/>
      <c r="PEI211" s="70"/>
      <c r="PEJ211" s="70"/>
      <c r="PEK211" s="70"/>
      <c r="PEL211" s="43"/>
      <c r="PEM211" s="43"/>
      <c r="PEN211" s="43"/>
      <c r="PEO211" s="43"/>
      <c r="PEP211" s="43"/>
      <c r="PEQ211" s="43"/>
      <c r="PER211" s="43"/>
      <c r="PES211" s="43"/>
      <c r="PET211" s="43"/>
      <c r="PEU211" s="43"/>
      <c r="PEV211" s="43"/>
      <c r="PEW211" s="43"/>
      <c r="PEX211" s="43"/>
      <c r="PEY211" s="43"/>
      <c r="PEZ211" s="43"/>
      <c r="PFA211" s="64"/>
      <c r="PFB211" s="65"/>
      <c r="PFC211" s="65"/>
      <c r="PFD211" s="66"/>
      <c r="PFE211" s="67"/>
      <c r="PFF211" s="68"/>
      <c r="PFG211" s="67"/>
      <c r="PFH211" s="69"/>
      <c r="PFI211" s="69"/>
      <c r="PFJ211" s="70"/>
      <c r="PFK211" s="70"/>
      <c r="PFL211" s="70"/>
      <c r="PFM211" s="70"/>
      <c r="PFN211" s="70"/>
      <c r="PFO211" s="70"/>
      <c r="PFP211" s="70"/>
      <c r="PFQ211" s="70"/>
      <c r="PFR211" s="70"/>
      <c r="PFS211" s="70"/>
      <c r="PFT211" s="70"/>
      <c r="PFU211" s="70"/>
      <c r="PFV211" s="70"/>
      <c r="PFW211" s="70"/>
      <c r="PFX211" s="70"/>
      <c r="PFY211" s="70"/>
      <c r="PFZ211" s="70"/>
      <c r="PGA211" s="70"/>
      <c r="PGB211" s="70"/>
      <c r="PGC211" s="70"/>
      <c r="PGD211" s="70"/>
      <c r="PGE211" s="70"/>
      <c r="PGF211" s="70"/>
      <c r="PGG211" s="70"/>
      <c r="PGH211" s="70"/>
      <c r="PGI211" s="70"/>
      <c r="PGJ211" s="70"/>
      <c r="PGK211" s="70"/>
      <c r="PGL211" s="43"/>
      <c r="PGM211" s="43"/>
      <c r="PGN211" s="43"/>
      <c r="PGO211" s="43"/>
      <c r="PGP211" s="43"/>
      <c r="PGQ211" s="43"/>
      <c r="PGR211" s="43"/>
      <c r="PGS211" s="43"/>
      <c r="PGT211" s="43"/>
      <c r="PGU211" s="43"/>
      <c r="PGV211" s="43"/>
      <c r="PGW211" s="43"/>
      <c r="PGX211" s="43"/>
      <c r="PGY211" s="43"/>
      <c r="PGZ211" s="43"/>
      <c r="PHA211" s="64"/>
      <c r="PHB211" s="65"/>
      <c r="PHC211" s="65"/>
      <c r="PHD211" s="66"/>
      <c r="PHE211" s="67"/>
      <c r="PHF211" s="68"/>
      <c r="PHG211" s="67"/>
      <c r="PHH211" s="69"/>
      <c r="PHI211" s="69"/>
      <c r="PHJ211" s="70"/>
      <c r="PHK211" s="70"/>
      <c r="PHL211" s="70"/>
      <c r="PHM211" s="70"/>
      <c r="PHN211" s="70"/>
      <c r="PHO211" s="70"/>
      <c r="PHP211" s="70"/>
      <c r="PHQ211" s="70"/>
      <c r="PHR211" s="70"/>
      <c r="PHS211" s="70"/>
      <c r="PHT211" s="70"/>
      <c r="PHU211" s="70"/>
      <c r="PHV211" s="70"/>
      <c r="PHW211" s="70"/>
      <c r="PHX211" s="70"/>
      <c r="PHY211" s="70"/>
      <c r="PHZ211" s="70"/>
      <c r="PIA211" s="70"/>
      <c r="PIB211" s="70"/>
      <c r="PIC211" s="70"/>
      <c r="PID211" s="70"/>
      <c r="PIE211" s="70"/>
      <c r="PIF211" s="70"/>
      <c r="PIG211" s="70"/>
      <c r="PIH211" s="70"/>
      <c r="PII211" s="70"/>
      <c r="PIJ211" s="70"/>
      <c r="PIK211" s="70"/>
      <c r="PIL211" s="43"/>
      <c r="PIM211" s="43"/>
      <c r="PIN211" s="43"/>
      <c r="PIO211" s="43"/>
      <c r="PIP211" s="43"/>
      <c r="PIQ211" s="43"/>
      <c r="PIR211" s="43"/>
      <c r="PIS211" s="43"/>
      <c r="PIT211" s="43"/>
      <c r="PIU211" s="43"/>
      <c r="PIV211" s="43"/>
      <c r="PIW211" s="43"/>
      <c r="PIX211" s="43"/>
      <c r="PIY211" s="43"/>
      <c r="PIZ211" s="43"/>
      <c r="PJA211" s="64"/>
      <c r="PJB211" s="65"/>
      <c r="PJC211" s="65"/>
      <c r="PJD211" s="66"/>
      <c r="PJE211" s="67"/>
      <c r="PJF211" s="68"/>
      <c r="PJG211" s="67"/>
      <c r="PJH211" s="69"/>
      <c r="PJI211" s="69"/>
      <c r="PJJ211" s="70"/>
      <c r="PJK211" s="70"/>
      <c r="PJL211" s="70"/>
      <c r="PJM211" s="70"/>
      <c r="PJN211" s="70"/>
      <c r="PJO211" s="70"/>
      <c r="PJP211" s="70"/>
      <c r="PJQ211" s="70"/>
      <c r="PJR211" s="70"/>
      <c r="PJS211" s="70"/>
      <c r="PJT211" s="70"/>
      <c r="PJU211" s="70"/>
      <c r="PJV211" s="70"/>
      <c r="PJW211" s="70"/>
      <c r="PJX211" s="70"/>
      <c r="PJY211" s="70"/>
      <c r="PJZ211" s="70"/>
      <c r="PKA211" s="70"/>
      <c r="PKB211" s="70"/>
      <c r="PKC211" s="70"/>
      <c r="PKD211" s="70"/>
      <c r="PKE211" s="70"/>
      <c r="PKF211" s="70"/>
      <c r="PKG211" s="70"/>
      <c r="PKH211" s="70"/>
      <c r="PKI211" s="70"/>
      <c r="PKJ211" s="70"/>
      <c r="PKK211" s="70"/>
      <c r="PKL211" s="43"/>
      <c r="PKM211" s="43"/>
      <c r="PKN211" s="43"/>
      <c r="PKO211" s="43"/>
      <c r="PKP211" s="43"/>
      <c r="PKQ211" s="43"/>
      <c r="PKR211" s="43"/>
      <c r="PKS211" s="43"/>
      <c r="PKT211" s="43"/>
      <c r="PKU211" s="43"/>
      <c r="PKV211" s="43"/>
      <c r="PKW211" s="43"/>
      <c r="PKX211" s="43"/>
      <c r="PKY211" s="43"/>
      <c r="PKZ211" s="43"/>
      <c r="PLA211" s="64"/>
      <c r="PLB211" s="65"/>
      <c r="PLC211" s="65"/>
      <c r="PLD211" s="66"/>
      <c r="PLE211" s="67"/>
      <c r="PLF211" s="68"/>
      <c r="PLG211" s="67"/>
      <c r="PLH211" s="69"/>
      <c r="PLI211" s="69"/>
      <c r="PLJ211" s="70"/>
      <c r="PLK211" s="70"/>
      <c r="PLL211" s="70"/>
      <c r="PLM211" s="70"/>
      <c r="PLN211" s="70"/>
      <c r="PLO211" s="70"/>
      <c r="PLP211" s="70"/>
      <c r="PLQ211" s="70"/>
      <c r="PLR211" s="70"/>
      <c r="PLS211" s="70"/>
      <c r="PLT211" s="70"/>
      <c r="PLU211" s="70"/>
      <c r="PLV211" s="70"/>
      <c r="PLW211" s="70"/>
      <c r="PLX211" s="70"/>
      <c r="PLY211" s="70"/>
      <c r="PLZ211" s="70"/>
      <c r="PMA211" s="70"/>
      <c r="PMB211" s="70"/>
      <c r="PMC211" s="70"/>
      <c r="PMD211" s="70"/>
      <c r="PME211" s="70"/>
      <c r="PMF211" s="70"/>
      <c r="PMG211" s="70"/>
      <c r="PMH211" s="70"/>
      <c r="PMI211" s="70"/>
      <c r="PMJ211" s="70"/>
      <c r="PMK211" s="70"/>
      <c r="PML211" s="43"/>
      <c r="PMM211" s="43"/>
      <c r="PMN211" s="43"/>
      <c r="PMO211" s="43"/>
      <c r="PMP211" s="43"/>
      <c r="PMQ211" s="43"/>
      <c r="PMR211" s="43"/>
      <c r="PMS211" s="43"/>
      <c r="PMT211" s="43"/>
      <c r="PMU211" s="43"/>
      <c r="PMV211" s="43"/>
      <c r="PMW211" s="43"/>
      <c r="PMX211" s="43"/>
      <c r="PMY211" s="43"/>
      <c r="PMZ211" s="43"/>
      <c r="PNA211" s="64"/>
      <c r="PNB211" s="65"/>
      <c r="PNC211" s="65"/>
      <c r="PND211" s="66"/>
      <c r="PNE211" s="67"/>
      <c r="PNF211" s="68"/>
      <c r="PNG211" s="67"/>
      <c r="PNH211" s="69"/>
      <c r="PNI211" s="69"/>
      <c r="PNJ211" s="70"/>
      <c r="PNK211" s="70"/>
      <c r="PNL211" s="70"/>
      <c r="PNM211" s="70"/>
      <c r="PNN211" s="70"/>
      <c r="PNO211" s="70"/>
      <c r="PNP211" s="70"/>
      <c r="PNQ211" s="70"/>
      <c r="PNR211" s="70"/>
      <c r="PNS211" s="70"/>
      <c r="PNT211" s="70"/>
      <c r="PNU211" s="70"/>
      <c r="PNV211" s="70"/>
      <c r="PNW211" s="70"/>
      <c r="PNX211" s="70"/>
      <c r="PNY211" s="70"/>
      <c r="PNZ211" s="70"/>
      <c r="POA211" s="70"/>
      <c r="POB211" s="70"/>
      <c r="POC211" s="70"/>
      <c r="POD211" s="70"/>
      <c r="POE211" s="70"/>
      <c r="POF211" s="70"/>
      <c r="POG211" s="70"/>
      <c r="POH211" s="70"/>
      <c r="POI211" s="70"/>
      <c r="POJ211" s="70"/>
      <c r="POK211" s="70"/>
      <c r="POL211" s="43"/>
      <c r="POM211" s="43"/>
      <c r="PON211" s="43"/>
      <c r="POO211" s="43"/>
      <c r="POP211" s="43"/>
      <c r="POQ211" s="43"/>
      <c r="POR211" s="43"/>
      <c r="POS211" s="43"/>
      <c r="POT211" s="43"/>
      <c r="POU211" s="43"/>
      <c r="POV211" s="43"/>
      <c r="POW211" s="43"/>
      <c r="POX211" s="43"/>
      <c r="POY211" s="43"/>
      <c r="POZ211" s="43"/>
      <c r="PPA211" s="64"/>
      <c r="PPB211" s="65"/>
      <c r="PPC211" s="65"/>
      <c r="PPD211" s="66"/>
      <c r="PPE211" s="67"/>
      <c r="PPF211" s="68"/>
      <c r="PPG211" s="67"/>
      <c r="PPH211" s="69"/>
      <c r="PPI211" s="69"/>
      <c r="PPJ211" s="70"/>
      <c r="PPK211" s="70"/>
      <c r="PPL211" s="70"/>
      <c r="PPM211" s="70"/>
      <c r="PPN211" s="70"/>
      <c r="PPO211" s="70"/>
      <c r="PPP211" s="70"/>
      <c r="PPQ211" s="70"/>
      <c r="PPR211" s="70"/>
      <c r="PPS211" s="70"/>
      <c r="PPT211" s="70"/>
      <c r="PPU211" s="70"/>
      <c r="PPV211" s="70"/>
      <c r="PPW211" s="70"/>
      <c r="PPX211" s="70"/>
      <c r="PPY211" s="70"/>
      <c r="PPZ211" s="70"/>
      <c r="PQA211" s="70"/>
      <c r="PQB211" s="70"/>
      <c r="PQC211" s="70"/>
      <c r="PQD211" s="70"/>
      <c r="PQE211" s="70"/>
      <c r="PQF211" s="70"/>
      <c r="PQG211" s="70"/>
      <c r="PQH211" s="70"/>
      <c r="PQI211" s="70"/>
      <c r="PQJ211" s="70"/>
      <c r="PQK211" s="70"/>
      <c r="PQL211" s="43"/>
      <c r="PQM211" s="43"/>
      <c r="PQN211" s="43"/>
      <c r="PQO211" s="43"/>
      <c r="PQP211" s="43"/>
      <c r="PQQ211" s="43"/>
      <c r="PQR211" s="43"/>
      <c r="PQS211" s="43"/>
      <c r="PQT211" s="43"/>
      <c r="PQU211" s="43"/>
      <c r="PQV211" s="43"/>
      <c r="PQW211" s="43"/>
      <c r="PQX211" s="43"/>
      <c r="PQY211" s="43"/>
      <c r="PQZ211" s="43"/>
      <c r="PRA211" s="64"/>
      <c r="PRB211" s="65"/>
      <c r="PRC211" s="65"/>
      <c r="PRD211" s="66"/>
      <c r="PRE211" s="67"/>
      <c r="PRF211" s="68"/>
      <c r="PRG211" s="67"/>
      <c r="PRH211" s="69"/>
      <c r="PRI211" s="69"/>
      <c r="PRJ211" s="70"/>
      <c r="PRK211" s="70"/>
      <c r="PRL211" s="70"/>
      <c r="PRM211" s="70"/>
      <c r="PRN211" s="70"/>
      <c r="PRO211" s="70"/>
      <c r="PRP211" s="70"/>
      <c r="PRQ211" s="70"/>
      <c r="PRR211" s="70"/>
      <c r="PRS211" s="70"/>
      <c r="PRT211" s="70"/>
      <c r="PRU211" s="70"/>
      <c r="PRV211" s="70"/>
      <c r="PRW211" s="70"/>
      <c r="PRX211" s="70"/>
      <c r="PRY211" s="70"/>
      <c r="PRZ211" s="70"/>
      <c r="PSA211" s="70"/>
      <c r="PSB211" s="70"/>
      <c r="PSC211" s="70"/>
      <c r="PSD211" s="70"/>
      <c r="PSE211" s="70"/>
      <c r="PSF211" s="70"/>
      <c r="PSG211" s="70"/>
      <c r="PSH211" s="70"/>
      <c r="PSI211" s="70"/>
      <c r="PSJ211" s="70"/>
      <c r="PSK211" s="70"/>
      <c r="PSL211" s="43"/>
      <c r="PSM211" s="43"/>
      <c r="PSN211" s="43"/>
      <c r="PSO211" s="43"/>
      <c r="PSP211" s="43"/>
      <c r="PSQ211" s="43"/>
      <c r="PSR211" s="43"/>
      <c r="PSS211" s="43"/>
      <c r="PST211" s="43"/>
      <c r="PSU211" s="43"/>
      <c r="PSV211" s="43"/>
      <c r="PSW211" s="43"/>
      <c r="PSX211" s="43"/>
      <c r="PSY211" s="43"/>
      <c r="PSZ211" s="43"/>
      <c r="PTA211" s="64"/>
      <c r="PTB211" s="65"/>
      <c r="PTC211" s="65"/>
      <c r="PTD211" s="66"/>
      <c r="PTE211" s="67"/>
      <c r="PTF211" s="68"/>
      <c r="PTG211" s="67"/>
      <c r="PTH211" s="69"/>
      <c r="PTI211" s="69"/>
      <c r="PTJ211" s="70"/>
      <c r="PTK211" s="70"/>
      <c r="PTL211" s="70"/>
      <c r="PTM211" s="70"/>
      <c r="PTN211" s="70"/>
      <c r="PTO211" s="70"/>
      <c r="PTP211" s="70"/>
      <c r="PTQ211" s="70"/>
      <c r="PTR211" s="70"/>
      <c r="PTS211" s="70"/>
      <c r="PTT211" s="70"/>
      <c r="PTU211" s="70"/>
      <c r="PTV211" s="70"/>
      <c r="PTW211" s="70"/>
      <c r="PTX211" s="70"/>
      <c r="PTY211" s="70"/>
      <c r="PTZ211" s="70"/>
      <c r="PUA211" s="70"/>
      <c r="PUB211" s="70"/>
      <c r="PUC211" s="70"/>
      <c r="PUD211" s="70"/>
      <c r="PUE211" s="70"/>
      <c r="PUF211" s="70"/>
      <c r="PUG211" s="70"/>
      <c r="PUH211" s="70"/>
      <c r="PUI211" s="70"/>
      <c r="PUJ211" s="70"/>
      <c r="PUK211" s="70"/>
      <c r="PUL211" s="43"/>
      <c r="PUM211" s="43"/>
      <c r="PUN211" s="43"/>
      <c r="PUO211" s="43"/>
      <c r="PUP211" s="43"/>
      <c r="PUQ211" s="43"/>
      <c r="PUR211" s="43"/>
      <c r="PUS211" s="43"/>
      <c r="PUT211" s="43"/>
      <c r="PUU211" s="43"/>
      <c r="PUV211" s="43"/>
      <c r="PUW211" s="43"/>
      <c r="PUX211" s="43"/>
      <c r="PUY211" s="43"/>
      <c r="PUZ211" s="43"/>
      <c r="PVA211" s="64"/>
      <c r="PVB211" s="65"/>
      <c r="PVC211" s="65"/>
      <c r="PVD211" s="66"/>
      <c r="PVE211" s="67"/>
      <c r="PVF211" s="68"/>
      <c r="PVG211" s="67"/>
      <c r="PVH211" s="69"/>
      <c r="PVI211" s="69"/>
      <c r="PVJ211" s="70"/>
      <c r="PVK211" s="70"/>
      <c r="PVL211" s="70"/>
      <c r="PVM211" s="70"/>
      <c r="PVN211" s="70"/>
      <c r="PVO211" s="70"/>
      <c r="PVP211" s="70"/>
      <c r="PVQ211" s="70"/>
      <c r="PVR211" s="70"/>
      <c r="PVS211" s="70"/>
      <c r="PVT211" s="70"/>
      <c r="PVU211" s="70"/>
      <c r="PVV211" s="70"/>
      <c r="PVW211" s="70"/>
      <c r="PVX211" s="70"/>
      <c r="PVY211" s="70"/>
      <c r="PVZ211" s="70"/>
      <c r="PWA211" s="70"/>
      <c r="PWB211" s="70"/>
      <c r="PWC211" s="70"/>
      <c r="PWD211" s="70"/>
      <c r="PWE211" s="70"/>
      <c r="PWF211" s="70"/>
      <c r="PWG211" s="70"/>
      <c r="PWH211" s="70"/>
      <c r="PWI211" s="70"/>
      <c r="PWJ211" s="70"/>
      <c r="PWK211" s="70"/>
      <c r="PWL211" s="43"/>
      <c r="PWM211" s="43"/>
      <c r="PWN211" s="43"/>
      <c r="PWO211" s="43"/>
      <c r="PWP211" s="43"/>
      <c r="PWQ211" s="43"/>
      <c r="PWR211" s="43"/>
      <c r="PWS211" s="43"/>
      <c r="PWT211" s="43"/>
      <c r="PWU211" s="43"/>
      <c r="PWV211" s="43"/>
      <c r="PWW211" s="43"/>
      <c r="PWX211" s="43"/>
      <c r="PWY211" s="43"/>
      <c r="PWZ211" s="43"/>
      <c r="PXA211" s="64"/>
      <c r="PXB211" s="65"/>
      <c r="PXC211" s="65"/>
      <c r="PXD211" s="66"/>
      <c r="PXE211" s="67"/>
      <c r="PXF211" s="68"/>
      <c r="PXG211" s="67"/>
      <c r="PXH211" s="69"/>
      <c r="PXI211" s="69"/>
      <c r="PXJ211" s="70"/>
      <c r="PXK211" s="70"/>
      <c r="PXL211" s="70"/>
      <c r="PXM211" s="70"/>
      <c r="PXN211" s="70"/>
      <c r="PXO211" s="70"/>
      <c r="PXP211" s="70"/>
      <c r="PXQ211" s="70"/>
      <c r="PXR211" s="70"/>
      <c r="PXS211" s="70"/>
      <c r="PXT211" s="70"/>
      <c r="PXU211" s="70"/>
      <c r="PXV211" s="70"/>
      <c r="PXW211" s="70"/>
      <c r="PXX211" s="70"/>
      <c r="PXY211" s="70"/>
      <c r="PXZ211" s="70"/>
      <c r="PYA211" s="70"/>
      <c r="PYB211" s="70"/>
      <c r="PYC211" s="70"/>
      <c r="PYD211" s="70"/>
      <c r="PYE211" s="70"/>
      <c r="PYF211" s="70"/>
      <c r="PYG211" s="70"/>
      <c r="PYH211" s="70"/>
      <c r="PYI211" s="70"/>
      <c r="PYJ211" s="70"/>
      <c r="PYK211" s="70"/>
      <c r="PYL211" s="43"/>
      <c r="PYM211" s="43"/>
      <c r="PYN211" s="43"/>
      <c r="PYO211" s="43"/>
      <c r="PYP211" s="43"/>
      <c r="PYQ211" s="43"/>
      <c r="PYR211" s="43"/>
      <c r="PYS211" s="43"/>
      <c r="PYT211" s="43"/>
      <c r="PYU211" s="43"/>
      <c r="PYV211" s="43"/>
      <c r="PYW211" s="43"/>
      <c r="PYX211" s="43"/>
      <c r="PYY211" s="43"/>
      <c r="PYZ211" s="43"/>
      <c r="PZA211" s="64"/>
      <c r="PZB211" s="65"/>
      <c r="PZC211" s="65"/>
      <c r="PZD211" s="66"/>
      <c r="PZE211" s="67"/>
      <c r="PZF211" s="68"/>
      <c r="PZG211" s="67"/>
      <c r="PZH211" s="69"/>
      <c r="PZI211" s="69"/>
      <c r="PZJ211" s="70"/>
      <c r="PZK211" s="70"/>
      <c r="PZL211" s="70"/>
      <c r="PZM211" s="70"/>
      <c r="PZN211" s="70"/>
      <c r="PZO211" s="70"/>
      <c r="PZP211" s="70"/>
      <c r="PZQ211" s="70"/>
      <c r="PZR211" s="70"/>
      <c r="PZS211" s="70"/>
      <c r="PZT211" s="70"/>
      <c r="PZU211" s="70"/>
      <c r="PZV211" s="70"/>
      <c r="PZW211" s="70"/>
      <c r="PZX211" s="70"/>
      <c r="PZY211" s="70"/>
      <c r="PZZ211" s="70"/>
      <c r="QAA211" s="70"/>
      <c r="QAB211" s="70"/>
      <c r="QAC211" s="70"/>
      <c r="QAD211" s="70"/>
      <c r="QAE211" s="70"/>
      <c r="QAF211" s="70"/>
      <c r="QAG211" s="70"/>
      <c r="QAH211" s="70"/>
      <c r="QAI211" s="70"/>
      <c r="QAJ211" s="70"/>
      <c r="QAK211" s="70"/>
      <c r="QAL211" s="43"/>
      <c r="QAM211" s="43"/>
      <c r="QAN211" s="43"/>
      <c r="QAO211" s="43"/>
      <c r="QAP211" s="43"/>
      <c r="QAQ211" s="43"/>
      <c r="QAR211" s="43"/>
      <c r="QAS211" s="43"/>
      <c r="QAT211" s="43"/>
      <c r="QAU211" s="43"/>
      <c r="QAV211" s="43"/>
      <c r="QAW211" s="43"/>
      <c r="QAX211" s="43"/>
      <c r="QAY211" s="43"/>
      <c r="QAZ211" s="43"/>
      <c r="QBA211" s="64"/>
      <c r="QBB211" s="65"/>
      <c r="QBC211" s="65"/>
      <c r="QBD211" s="66"/>
      <c r="QBE211" s="67"/>
      <c r="QBF211" s="68"/>
      <c r="QBG211" s="67"/>
      <c r="QBH211" s="69"/>
      <c r="QBI211" s="69"/>
      <c r="QBJ211" s="70"/>
      <c r="QBK211" s="70"/>
      <c r="QBL211" s="70"/>
      <c r="QBM211" s="70"/>
      <c r="QBN211" s="70"/>
      <c r="QBO211" s="70"/>
      <c r="QBP211" s="70"/>
      <c r="QBQ211" s="70"/>
      <c r="QBR211" s="70"/>
      <c r="QBS211" s="70"/>
      <c r="QBT211" s="70"/>
      <c r="QBU211" s="70"/>
      <c r="QBV211" s="70"/>
      <c r="QBW211" s="70"/>
      <c r="QBX211" s="70"/>
      <c r="QBY211" s="70"/>
      <c r="QBZ211" s="70"/>
      <c r="QCA211" s="70"/>
      <c r="QCB211" s="70"/>
      <c r="QCC211" s="70"/>
      <c r="QCD211" s="70"/>
      <c r="QCE211" s="70"/>
      <c r="QCF211" s="70"/>
      <c r="QCG211" s="70"/>
      <c r="QCH211" s="70"/>
      <c r="QCI211" s="70"/>
      <c r="QCJ211" s="70"/>
      <c r="QCK211" s="70"/>
      <c r="QCL211" s="43"/>
      <c r="QCM211" s="43"/>
      <c r="QCN211" s="43"/>
      <c r="QCO211" s="43"/>
      <c r="QCP211" s="43"/>
      <c r="QCQ211" s="43"/>
      <c r="QCR211" s="43"/>
      <c r="QCS211" s="43"/>
      <c r="QCT211" s="43"/>
      <c r="QCU211" s="43"/>
      <c r="QCV211" s="43"/>
      <c r="QCW211" s="43"/>
      <c r="QCX211" s="43"/>
      <c r="QCY211" s="43"/>
      <c r="QCZ211" s="43"/>
      <c r="QDA211" s="64"/>
      <c r="QDB211" s="65"/>
      <c r="QDC211" s="65"/>
      <c r="QDD211" s="66"/>
      <c r="QDE211" s="67"/>
      <c r="QDF211" s="68"/>
      <c r="QDG211" s="67"/>
      <c r="QDH211" s="69"/>
      <c r="QDI211" s="69"/>
      <c r="QDJ211" s="70"/>
      <c r="QDK211" s="70"/>
      <c r="QDL211" s="70"/>
      <c r="QDM211" s="70"/>
      <c r="QDN211" s="70"/>
      <c r="QDO211" s="70"/>
      <c r="QDP211" s="70"/>
      <c r="QDQ211" s="70"/>
      <c r="QDR211" s="70"/>
      <c r="QDS211" s="70"/>
      <c r="QDT211" s="70"/>
      <c r="QDU211" s="70"/>
      <c r="QDV211" s="70"/>
      <c r="QDW211" s="70"/>
      <c r="QDX211" s="70"/>
      <c r="QDY211" s="70"/>
      <c r="QDZ211" s="70"/>
      <c r="QEA211" s="70"/>
      <c r="QEB211" s="70"/>
      <c r="QEC211" s="70"/>
      <c r="QED211" s="70"/>
      <c r="QEE211" s="70"/>
      <c r="QEF211" s="70"/>
      <c r="QEG211" s="70"/>
      <c r="QEH211" s="70"/>
      <c r="QEI211" s="70"/>
      <c r="QEJ211" s="70"/>
      <c r="QEK211" s="70"/>
      <c r="QEL211" s="43"/>
      <c r="QEM211" s="43"/>
      <c r="QEN211" s="43"/>
      <c r="QEO211" s="43"/>
      <c r="QEP211" s="43"/>
      <c r="QEQ211" s="43"/>
      <c r="QER211" s="43"/>
      <c r="QES211" s="43"/>
      <c r="QET211" s="43"/>
      <c r="QEU211" s="43"/>
      <c r="QEV211" s="43"/>
      <c r="QEW211" s="43"/>
      <c r="QEX211" s="43"/>
      <c r="QEY211" s="43"/>
      <c r="QEZ211" s="43"/>
      <c r="QFA211" s="64"/>
      <c r="QFB211" s="65"/>
      <c r="QFC211" s="65"/>
      <c r="QFD211" s="66"/>
      <c r="QFE211" s="67"/>
      <c r="QFF211" s="68"/>
      <c r="QFG211" s="67"/>
      <c r="QFH211" s="69"/>
      <c r="QFI211" s="69"/>
      <c r="QFJ211" s="70"/>
      <c r="QFK211" s="70"/>
      <c r="QFL211" s="70"/>
      <c r="QFM211" s="70"/>
      <c r="QFN211" s="70"/>
      <c r="QFO211" s="70"/>
      <c r="QFP211" s="70"/>
      <c r="QFQ211" s="70"/>
      <c r="QFR211" s="70"/>
      <c r="QFS211" s="70"/>
      <c r="QFT211" s="70"/>
      <c r="QFU211" s="70"/>
      <c r="QFV211" s="70"/>
      <c r="QFW211" s="70"/>
      <c r="QFX211" s="70"/>
      <c r="QFY211" s="70"/>
      <c r="QFZ211" s="70"/>
      <c r="QGA211" s="70"/>
      <c r="QGB211" s="70"/>
      <c r="QGC211" s="70"/>
      <c r="QGD211" s="70"/>
      <c r="QGE211" s="70"/>
      <c r="QGF211" s="70"/>
      <c r="QGG211" s="70"/>
      <c r="QGH211" s="70"/>
      <c r="QGI211" s="70"/>
      <c r="QGJ211" s="70"/>
      <c r="QGK211" s="70"/>
      <c r="QGL211" s="43"/>
      <c r="QGM211" s="43"/>
      <c r="QGN211" s="43"/>
      <c r="QGO211" s="43"/>
      <c r="QGP211" s="43"/>
      <c r="QGQ211" s="43"/>
      <c r="QGR211" s="43"/>
      <c r="QGS211" s="43"/>
      <c r="QGT211" s="43"/>
      <c r="QGU211" s="43"/>
      <c r="QGV211" s="43"/>
      <c r="QGW211" s="43"/>
      <c r="QGX211" s="43"/>
      <c r="QGY211" s="43"/>
      <c r="QGZ211" s="43"/>
      <c r="QHA211" s="64"/>
      <c r="QHB211" s="65"/>
      <c r="QHC211" s="65"/>
      <c r="QHD211" s="66"/>
      <c r="QHE211" s="67"/>
      <c r="QHF211" s="68"/>
      <c r="QHG211" s="67"/>
      <c r="QHH211" s="69"/>
      <c r="QHI211" s="69"/>
      <c r="QHJ211" s="70"/>
      <c r="QHK211" s="70"/>
      <c r="QHL211" s="70"/>
      <c r="QHM211" s="70"/>
      <c r="QHN211" s="70"/>
      <c r="QHO211" s="70"/>
      <c r="QHP211" s="70"/>
      <c r="QHQ211" s="70"/>
      <c r="QHR211" s="70"/>
      <c r="QHS211" s="70"/>
      <c r="QHT211" s="70"/>
      <c r="QHU211" s="70"/>
      <c r="QHV211" s="70"/>
      <c r="QHW211" s="70"/>
      <c r="QHX211" s="70"/>
      <c r="QHY211" s="70"/>
      <c r="QHZ211" s="70"/>
      <c r="QIA211" s="70"/>
      <c r="QIB211" s="70"/>
      <c r="QIC211" s="70"/>
      <c r="QID211" s="70"/>
      <c r="QIE211" s="70"/>
      <c r="QIF211" s="70"/>
      <c r="QIG211" s="70"/>
      <c r="QIH211" s="70"/>
      <c r="QII211" s="70"/>
      <c r="QIJ211" s="70"/>
      <c r="QIK211" s="70"/>
      <c r="QIL211" s="43"/>
      <c r="QIM211" s="43"/>
      <c r="QIN211" s="43"/>
      <c r="QIO211" s="43"/>
      <c r="QIP211" s="43"/>
      <c r="QIQ211" s="43"/>
      <c r="QIR211" s="43"/>
      <c r="QIS211" s="43"/>
      <c r="QIT211" s="43"/>
      <c r="QIU211" s="43"/>
      <c r="QIV211" s="43"/>
      <c r="QIW211" s="43"/>
      <c r="QIX211" s="43"/>
      <c r="QIY211" s="43"/>
      <c r="QIZ211" s="43"/>
      <c r="QJA211" s="64"/>
      <c r="QJB211" s="65"/>
      <c r="QJC211" s="65"/>
      <c r="QJD211" s="66"/>
      <c r="QJE211" s="67"/>
      <c r="QJF211" s="68"/>
      <c r="QJG211" s="67"/>
      <c r="QJH211" s="69"/>
      <c r="QJI211" s="69"/>
      <c r="QJJ211" s="70"/>
      <c r="QJK211" s="70"/>
      <c r="QJL211" s="70"/>
      <c r="QJM211" s="70"/>
      <c r="QJN211" s="70"/>
      <c r="QJO211" s="70"/>
      <c r="QJP211" s="70"/>
      <c r="QJQ211" s="70"/>
      <c r="QJR211" s="70"/>
      <c r="QJS211" s="70"/>
      <c r="QJT211" s="70"/>
      <c r="QJU211" s="70"/>
      <c r="QJV211" s="70"/>
      <c r="QJW211" s="70"/>
      <c r="QJX211" s="70"/>
      <c r="QJY211" s="70"/>
      <c r="QJZ211" s="70"/>
      <c r="QKA211" s="70"/>
      <c r="QKB211" s="70"/>
      <c r="QKC211" s="70"/>
      <c r="QKD211" s="70"/>
      <c r="QKE211" s="70"/>
      <c r="QKF211" s="70"/>
      <c r="QKG211" s="70"/>
      <c r="QKH211" s="70"/>
      <c r="QKI211" s="70"/>
      <c r="QKJ211" s="70"/>
      <c r="QKK211" s="70"/>
      <c r="QKL211" s="43"/>
      <c r="QKM211" s="43"/>
      <c r="QKN211" s="43"/>
      <c r="QKO211" s="43"/>
      <c r="QKP211" s="43"/>
      <c r="QKQ211" s="43"/>
      <c r="QKR211" s="43"/>
      <c r="QKS211" s="43"/>
      <c r="QKT211" s="43"/>
      <c r="QKU211" s="43"/>
      <c r="QKV211" s="43"/>
      <c r="QKW211" s="43"/>
      <c r="QKX211" s="43"/>
      <c r="QKY211" s="43"/>
      <c r="QKZ211" s="43"/>
      <c r="QLA211" s="64"/>
      <c r="QLB211" s="65"/>
      <c r="QLC211" s="65"/>
      <c r="QLD211" s="66"/>
      <c r="QLE211" s="67"/>
      <c r="QLF211" s="68"/>
      <c r="QLG211" s="67"/>
      <c r="QLH211" s="69"/>
      <c r="QLI211" s="69"/>
      <c r="QLJ211" s="70"/>
      <c r="QLK211" s="70"/>
      <c r="QLL211" s="70"/>
      <c r="QLM211" s="70"/>
      <c r="QLN211" s="70"/>
      <c r="QLO211" s="70"/>
      <c r="QLP211" s="70"/>
      <c r="QLQ211" s="70"/>
      <c r="QLR211" s="70"/>
      <c r="QLS211" s="70"/>
      <c r="QLT211" s="70"/>
      <c r="QLU211" s="70"/>
      <c r="QLV211" s="70"/>
      <c r="QLW211" s="70"/>
      <c r="QLX211" s="70"/>
      <c r="QLY211" s="70"/>
      <c r="QLZ211" s="70"/>
      <c r="QMA211" s="70"/>
      <c r="QMB211" s="70"/>
      <c r="QMC211" s="70"/>
      <c r="QMD211" s="70"/>
      <c r="QME211" s="70"/>
      <c r="QMF211" s="70"/>
      <c r="QMG211" s="70"/>
      <c r="QMH211" s="70"/>
      <c r="QMI211" s="70"/>
      <c r="QMJ211" s="70"/>
      <c r="QMK211" s="70"/>
      <c r="QML211" s="43"/>
      <c r="QMM211" s="43"/>
      <c r="QMN211" s="43"/>
      <c r="QMO211" s="43"/>
      <c r="QMP211" s="43"/>
      <c r="QMQ211" s="43"/>
      <c r="QMR211" s="43"/>
      <c r="QMS211" s="43"/>
      <c r="QMT211" s="43"/>
      <c r="QMU211" s="43"/>
      <c r="QMV211" s="43"/>
      <c r="QMW211" s="43"/>
      <c r="QMX211" s="43"/>
      <c r="QMY211" s="43"/>
      <c r="QMZ211" s="43"/>
      <c r="QNA211" s="64"/>
      <c r="QNB211" s="65"/>
      <c r="QNC211" s="65"/>
      <c r="QND211" s="66"/>
      <c r="QNE211" s="67"/>
      <c r="QNF211" s="68"/>
      <c r="QNG211" s="67"/>
      <c r="QNH211" s="69"/>
      <c r="QNI211" s="69"/>
      <c r="QNJ211" s="70"/>
      <c r="QNK211" s="70"/>
      <c r="QNL211" s="70"/>
      <c r="QNM211" s="70"/>
      <c r="QNN211" s="70"/>
      <c r="QNO211" s="70"/>
      <c r="QNP211" s="70"/>
      <c r="QNQ211" s="70"/>
      <c r="QNR211" s="70"/>
      <c r="QNS211" s="70"/>
      <c r="QNT211" s="70"/>
      <c r="QNU211" s="70"/>
      <c r="QNV211" s="70"/>
      <c r="QNW211" s="70"/>
      <c r="QNX211" s="70"/>
      <c r="QNY211" s="70"/>
      <c r="QNZ211" s="70"/>
      <c r="QOA211" s="70"/>
      <c r="QOB211" s="70"/>
      <c r="QOC211" s="70"/>
      <c r="QOD211" s="70"/>
      <c r="QOE211" s="70"/>
      <c r="QOF211" s="70"/>
      <c r="QOG211" s="70"/>
      <c r="QOH211" s="70"/>
      <c r="QOI211" s="70"/>
      <c r="QOJ211" s="70"/>
      <c r="QOK211" s="70"/>
      <c r="QOL211" s="43"/>
      <c r="QOM211" s="43"/>
      <c r="QON211" s="43"/>
      <c r="QOO211" s="43"/>
      <c r="QOP211" s="43"/>
      <c r="QOQ211" s="43"/>
      <c r="QOR211" s="43"/>
      <c r="QOS211" s="43"/>
      <c r="QOT211" s="43"/>
      <c r="QOU211" s="43"/>
      <c r="QOV211" s="43"/>
      <c r="QOW211" s="43"/>
      <c r="QOX211" s="43"/>
      <c r="QOY211" s="43"/>
      <c r="QOZ211" s="43"/>
      <c r="QPA211" s="64"/>
      <c r="QPB211" s="65"/>
      <c r="QPC211" s="65"/>
      <c r="QPD211" s="66"/>
      <c r="QPE211" s="67"/>
      <c r="QPF211" s="68"/>
      <c r="QPG211" s="67"/>
      <c r="QPH211" s="69"/>
      <c r="QPI211" s="69"/>
      <c r="QPJ211" s="70"/>
      <c r="QPK211" s="70"/>
      <c r="QPL211" s="70"/>
      <c r="QPM211" s="70"/>
      <c r="QPN211" s="70"/>
      <c r="QPO211" s="70"/>
      <c r="QPP211" s="70"/>
      <c r="QPQ211" s="70"/>
      <c r="QPR211" s="70"/>
      <c r="QPS211" s="70"/>
      <c r="QPT211" s="70"/>
      <c r="QPU211" s="70"/>
      <c r="QPV211" s="70"/>
      <c r="QPW211" s="70"/>
      <c r="QPX211" s="70"/>
      <c r="QPY211" s="70"/>
      <c r="QPZ211" s="70"/>
      <c r="QQA211" s="70"/>
      <c r="QQB211" s="70"/>
      <c r="QQC211" s="70"/>
      <c r="QQD211" s="70"/>
      <c r="QQE211" s="70"/>
      <c r="QQF211" s="70"/>
      <c r="QQG211" s="70"/>
      <c r="QQH211" s="70"/>
      <c r="QQI211" s="70"/>
      <c r="QQJ211" s="70"/>
      <c r="QQK211" s="70"/>
      <c r="QQL211" s="43"/>
      <c r="QQM211" s="43"/>
      <c r="QQN211" s="43"/>
      <c r="QQO211" s="43"/>
      <c r="QQP211" s="43"/>
      <c r="QQQ211" s="43"/>
      <c r="QQR211" s="43"/>
      <c r="QQS211" s="43"/>
      <c r="QQT211" s="43"/>
      <c r="QQU211" s="43"/>
      <c r="QQV211" s="43"/>
      <c r="QQW211" s="43"/>
      <c r="QQX211" s="43"/>
      <c r="QQY211" s="43"/>
      <c r="QQZ211" s="43"/>
      <c r="QRA211" s="64"/>
      <c r="QRB211" s="65"/>
      <c r="QRC211" s="65"/>
      <c r="QRD211" s="66"/>
      <c r="QRE211" s="67"/>
      <c r="QRF211" s="68"/>
      <c r="QRG211" s="67"/>
      <c r="QRH211" s="69"/>
      <c r="QRI211" s="69"/>
      <c r="QRJ211" s="70"/>
      <c r="QRK211" s="70"/>
      <c r="QRL211" s="70"/>
      <c r="QRM211" s="70"/>
      <c r="QRN211" s="70"/>
      <c r="QRO211" s="70"/>
      <c r="QRP211" s="70"/>
      <c r="QRQ211" s="70"/>
      <c r="QRR211" s="70"/>
      <c r="QRS211" s="70"/>
      <c r="QRT211" s="70"/>
      <c r="QRU211" s="70"/>
      <c r="QRV211" s="70"/>
      <c r="QRW211" s="70"/>
      <c r="QRX211" s="70"/>
      <c r="QRY211" s="70"/>
      <c r="QRZ211" s="70"/>
      <c r="QSA211" s="70"/>
      <c r="QSB211" s="70"/>
      <c r="QSC211" s="70"/>
      <c r="QSD211" s="70"/>
      <c r="QSE211" s="70"/>
      <c r="QSF211" s="70"/>
      <c r="QSG211" s="70"/>
      <c r="QSH211" s="70"/>
      <c r="QSI211" s="70"/>
      <c r="QSJ211" s="70"/>
      <c r="QSK211" s="70"/>
      <c r="QSL211" s="43"/>
      <c r="QSM211" s="43"/>
      <c r="QSN211" s="43"/>
      <c r="QSO211" s="43"/>
      <c r="QSP211" s="43"/>
      <c r="QSQ211" s="43"/>
      <c r="QSR211" s="43"/>
      <c r="QSS211" s="43"/>
      <c r="QST211" s="43"/>
      <c r="QSU211" s="43"/>
      <c r="QSV211" s="43"/>
      <c r="QSW211" s="43"/>
      <c r="QSX211" s="43"/>
      <c r="QSY211" s="43"/>
      <c r="QSZ211" s="43"/>
      <c r="QTA211" s="64"/>
      <c r="QTB211" s="65"/>
      <c r="QTC211" s="65"/>
      <c r="QTD211" s="66"/>
      <c r="QTE211" s="67"/>
      <c r="QTF211" s="68"/>
      <c r="QTG211" s="67"/>
      <c r="QTH211" s="69"/>
      <c r="QTI211" s="69"/>
      <c r="QTJ211" s="70"/>
      <c r="QTK211" s="70"/>
      <c r="QTL211" s="70"/>
      <c r="QTM211" s="70"/>
      <c r="QTN211" s="70"/>
      <c r="QTO211" s="70"/>
      <c r="QTP211" s="70"/>
      <c r="QTQ211" s="70"/>
      <c r="QTR211" s="70"/>
      <c r="QTS211" s="70"/>
      <c r="QTT211" s="70"/>
      <c r="QTU211" s="70"/>
      <c r="QTV211" s="70"/>
      <c r="QTW211" s="70"/>
      <c r="QTX211" s="70"/>
      <c r="QTY211" s="70"/>
      <c r="QTZ211" s="70"/>
      <c r="QUA211" s="70"/>
      <c r="QUB211" s="70"/>
      <c r="QUC211" s="70"/>
      <c r="QUD211" s="70"/>
      <c r="QUE211" s="70"/>
      <c r="QUF211" s="70"/>
      <c r="QUG211" s="70"/>
      <c r="QUH211" s="70"/>
      <c r="QUI211" s="70"/>
      <c r="QUJ211" s="70"/>
      <c r="QUK211" s="70"/>
      <c r="QUL211" s="43"/>
      <c r="QUM211" s="43"/>
      <c r="QUN211" s="43"/>
      <c r="QUO211" s="43"/>
      <c r="QUP211" s="43"/>
      <c r="QUQ211" s="43"/>
      <c r="QUR211" s="43"/>
      <c r="QUS211" s="43"/>
      <c r="QUT211" s="43"/>
      <c r="QUU211" s="43"/>
      <c r="QUV211" s="43"/>
      <c r="QUW211" s="43"/>
      <c r="QUX211" s="43"/>
      <c r="QUY211" s="43"/>
      <c r="QUZ211" s="43"/>
      <c r="QVA211" s="64"/>
      <c r="QVB211" s="65"/>
      <c r="QVC211" s="65"/>
      <c r="QVD211" s="66"/>
      <c r="QVE211" s="67"/>
      <c r="QVF211" s="68"/>
      <c r="QVG211" s="67"/>
      <c r="QVH211" s="69"/>
      <c r="QVI211" s="69"/>
      <c r="QVJ211" s="70"/>
      <c r="QVK211" s="70"/>
      <c r="QVL211" s="70"/>
      <c r="QVM211" s="70"/>
      <c r="QVN211" s="70"/>
      <c r="QVO211" s="70"/>
      <c r="QVP211" s="70"/>
      <c r="QVQ211" s="70"/>
      <c r="QVR211" s="70"/>
      <c r="QVS211" s="70"/>
      <c r="QVT211" s="70"/>
      <c r="QVU211" s="70"/>
      <c r="QVV211" s="70"/>
      <c r="QVW211" s="70"/>
      <c r="QVX211" s="70"/>
      <c r="QVY211" s="70"/>
      <c r="QVZ211" s="70"/>
      <c r="QWA211" s="70"/>
      <c r="QWB211" s="70"/>
      <c r="QWC211" s="70"/>
      <c r="QWD211" s="70"/>
      <c r="QWE211" s="70"/>
      <c r="QWF211" s="70"/>
      <c r="QWG211" s="70"/>
      <c r="QWH211" s="70"/>
      <c r="QWI211" s="70"/>
      <c r="QWJ211" s="70"/>
      <c r="QWK211" s="70"/>
      <c r="QWL211" s="43"/>
      <c r="QWM211" s="43"/>
      <c r="QWN211" s="43"/>
      <c r="QWO211" s="43"/>
      <c r="QWP211" s="43"/>
      <c r="QWQ211" s="43"/>
      <c r="QWR211" s="43"/>
      <c r="QWS211" s="43"/>
      <c r="QWT211" s="43"/>
      <c r="QWU211" s="43"/>
      <c r="QWV211" s="43"/>
      <c r="QWW211" s="43"/>
      <c r="QWX211" s="43"/>
      <c r="QWY211" s="43"/>
      <c r="QWZ211" s="43"/>
      <c r="QXA211" s="64"/>
      <c r="QXB211" s="65"/>
      <c r="QXC211" s="65"/>
      <c r="QXD211" s="66"/>
      <c r="QXE211" s="67"/>
      <c r="QXF211" s="68"/>
      <c r="QXG211" s="67"/>
      <c r="QXH211" s="69"/>
      <c r="QXI211" s="69"/>
      <c r="QXJ211" s="70"/>
      <c r="QXK211" s="70"/>
      <c r="QXL211" s="70"/>
      <c r="QXM211" s="70"/>
      <c r="QXN211" s="70"/>
      <c r="QXO211" s="70"/>
      <c r="QXP211" s="70"/>
      <c r="QXQ211" s="70"/>
      <c r="QXR211" s="70"/>
      <c r="QXS211" s="70"/>
      <c r="QXT211" s="70"/>
      <c r="QXU211" s="70"/>
      <c r="QXV211" s="70"/>
      <c r="QXW211" s="70"/>
      <c r="QXX211" s="70"/>
      <c r="QXY211" s="70"/>
      <c r="QXZ211" s="70"/>
      <c r="QYA211" s="70"/>
      <c r="QYB211" s="70"/>
      <c r="QYC211" s="70"/>
      <c r="QYD211" s="70"/>
      <c r="QYE211" s="70"/>
      <c r="QYF211" s="70"/>
      <c r="QYG211" s="70"/>
      <c r="QYH211" s="70"/>
      <c r="QYI211" s="70"/>
      <c r="QYJ211" s="70"/>
      <c r="QYK211" s="70"/>
      <c r="QYL211" s="43"/>
      <c r="QYM211" s="43"/>
      <c r="QYN211" s="43"/>
      <c r="QYO211" s="43"/>
      <c r="QYP211" s="43"/>
      <c r="QYQ211" s="43"/>
      <c r="QYR211" s="43"/>
      <c r="QYS211" s="43"/>
      <c r="QYT211" s="43"/>
      <c r="QYU211" s="43"/>
      <c r="QYV211" s="43"/>
      <c r="QYW211" s="43"/>
      <c r="QYX211" s="43"/>
      <c r="QYY211" s="43"/>
      <c r="QYZ211" s="43"/>
      <c r="QZA211" s="64"/>
      <c r="QZB211" s="65"/>
      <c r="QZC211" s="65"/>
      <c r="QZD211" s="66"/>
      <c r="QZE211" s="67"/>
      <c r="QZF211" s="68"/>
      <c r="QZG211" s="67"/>
      <c r="QZH211" s="69"/>
      <c r="QZI211" s="69"/>
      <c r="QZJ211" s="70"/>
      <c r="QZK211" s="70"/>
      <c r="QZL211" s="70"/>
      <c r="QZM211" s="70"/>
      <c r="QZN211" s="70"/>
      <c r="QZO211" s="70"/>
      <c r="QZP211" s="70"/>
      <c r="QZQ211" s="70"/>
      <c r="QZR211" s="70"/>
      <c r="QZS211" s="70"/>
      <c r="QZT211" s="70"/>
      <c r="QZU211" s="70"/>
      <c r="QZV211" s="70"/>
      <c r="QZW211" s="70"/>
      <c r="QZX211" s="70"/>
      <c r="QZY211" s="70"/>
      <c r="QZZ211" s="70"/>
      <c r="RAA211" s="70"/>
      <c r="RAB211" s="70"/>
      <c r="RAC211" s="70"/>
      <c r="RAD211" s="70"/>
      <c r="RAE211" s="70"/>
      <c r="RAF211" s="70"/>
      <c r="RAG211" s="70"/>
      <c r="RAH211" s="70"/>
      <c r="RAI211" s="70"/>
      <c r="RAJ211" s="70"/>
      <c r="RAK211" s="70"/>
      <c r="RAL211" s="43"/>
      <c r="RAM211" s="43"/>
      <c r="RAN211" s="43"/>
      <c r="RAO211" s="43"/>
      <c r="RAP211" s="43"/>
      <c r="RAQ211" s="43"/>
      <c r="RAR211" s="43"/>
      <c r="RAS211" s="43"/>
      <c r="RAT211" s="43"/>
      <c r="RAU211" s="43"/>
      <c r="RAV211" s="43"/>
      <c r="RAW211" s="43"/>
      <c r="RAX211" s="43"/>
      <c r="RAY211" s="43"/>
      <c r="RAZ211" s="43"/>
      <c r="RBA211" s="64"/>
      <c r="RBB211" s="65"/>
      <c r="RBC211" s="65"/>
      <c r="RBD211" s="66"/>
      <c r="RBE211" s="67"/>
      <c r="RBF211" s="68"/>
      <c r="RBG211" s="67"/>
      <c r="RBH211" s="69"/>
      <c r="RBI211" s="69"/>
      <c r="RBJ211" s="70"/>
      <c r="RBK211" s="70"/>
      <c r="RBL211" s="70"/>
      <c r="RBM211" s="70"/>
      <c r="RBN211" s="70"/>
      <c r="RBO211" s="70"/>
      <c r="RBP211" s="70"/>
      <c r="RBQ211" s="70"/>
      <c r="RBR211" s="70"/>
      <c r="RBS211" s="70"/>
      <c r="RBT211" s="70"/>
      <c r="RBU211" s="70"/>
      <c r="RBV211" s="70"/>
      <c r="RBW211" s="70"/>
      <c r="RBX211" s="70"/>
      <c r="RBY211" s="70"/>
      <c r="RBZ211" s="70"/>
      <c r="RCA211" s="70"/>
      <c r="RCB211" s="70"/>
      <c r="RCC211" s="70"/>
      <c r="RCD211" s="70"/>
      <c r="RCE211" s="70"/>
      <c r="RCF211" s="70"/>
      <c r="RCG211" s="70"/>
      <c r="RCH211" s="70"/>
      <c r="RCI211" s="70"/>
      <c r="RCJ211" s="70"/>
      <c r="RCK211" s="70"/>
      <c r="RCL211" s="43"/>
      <c r="RCM211" s="43"/>
      <c r="RCN211" s="43"/>
      <c r="RCO211" s="43"/>
      <c r="RCP211" s="43"/>
      <c r="RCQ211" s="43"/>
      <c r="RCR211" s="43"/>
      <c r="RCS211" s="43"/>
      <c r="RCT211" s="43"/>
      <c r="RCU211" s="43"/>
      <c r="RCV211" s="43"/>
      <c r="RCW211" s="43"/>
      <c r="RCX211" s="43"/>
      <c r="RCY211" s="43"/>
      <c r="RCZ211" s="43"/>
      <c r="RDA211" s="64"/>
      <c r="RDB211" s="65"/>
      <c r="RDC211" s="65"/>
      <c r="RDD211" s="66"/>
      <c r="RDE211" s="67"/>
      <c r="RDF211" s="68"/>
      <c r="RDG211" s="67"/>
      <c r="RDH211" s="69"/>
      <c r="RDI211" s="69"/>
      <c r="RDJ211" s="70"/>
      <c r="RDK211" s="70"/>
      <c r="RDL211" s="70"/>
      <c r="RDM211" s="70"/>
      <c r="RDN211" s="70"/>
      <c r="RDO211" s="70"/>
      <c r="RDP211" s="70"/>
      <c r="RDQ211" s="70"/>
      <c r="RDR211" s="70"/>
      <c r="RDS211" s="70"/>
      <c r="RDT211" s="70"/>
      <c r="RDU211" s="70"/>
      <c r="RDV211" s="70"/>
      <c r="RDW211" s="70"/>
      <c r="RDX211" s="70"/>
      <c r="RDY211" s="70"/>
      <c r="RDZ211" s="70"/>
      <c r="REA211" s="70"/>
      <c r="REB211" s="70"/>
      <c r="REC211" s="70"/>
      <c r="RED211" s="70"/>
      <c r="REE211" s="70"/>
      <c r="REF211" s="70"/>
      <c r="REG211" s="70"/>
      <c r="REH211" s="70"/>
      <c r="REI211" s="70"/>
      <c r="REJ211" s="70"/>
      <c r="REK211" s="70"/>
      <c r="REL211" s="43"/>
      <c r="REM211" s="43"/>
      <c r="REN211" s="43"/>
      <c r="REO211" s="43"/>
      <c r="REP211" s="43"/>
      <c r="REQ211" s="43"/>
      <c r="RER211" s="43"/>
      <c r="RES211" s="43"/>
      <c r="RET211" s="43"/>
      <c r="REU211" s="43"/>
      <c r="REV211" s="43"/>
      <c r="REW211" s="43"/>
      <c r="REX211" s="43"/>
      <c r="REY211" s="43"/>
      <c r="REZ211" s="43"/>
      <c r="RFA211" s="64"/>
      <c r="RFB211" s="65"/>
      <c r="RFC211" s="65"/>
      <c r="RFD211" s="66"/>
      <c r="RFE211" s="67"/>
      <c r="RFF211" s="68"/>
      <c r="RFG211" s="67"/>
      <c r="RFH211" s="69"/>
      <c r="RFI211" s="69"/>
      <c r="RFJ211" s="70"/>
      <c r="RFK211" s="70"/>
      <c r="RFL211" s="70"/>
      <c r="RFM211" s="70"/>
      <c r="RFN211" s="70"/>
      <c r="RFO211" s="70"/>
      <c r="RFP211" s="70"/>
      <c r="RFQ211" s="70"/>
      <c r="RFR211" s="70"/>
      <c r="RFS211" s="70"/>
      <c r="RFT211" s="70"/>
      <c r="RFU211" s="70"/>
      <c r="RFV211" s="70"/>
      <c r="RFW211" s="70"/>
      <c r="RFX211" s="70"/>
      <c r="RFY211" s="70"/>
      <c r="RFZ211" s="70"/>
      <c r="RGA211" s="70"/>
      <c r="RGB211" s="70"/>
      <c r="RGC211" s="70"/>
      <c r="RGD211" s="70"/>
      <c r="RGE211" s="70"/>
      <c r="RGF211" s="70"/>
      <c r="RGG211" s="70"/>
      <c r="RGH211" s="70"/>
      <c r="RGI211" s="70"/>
      <c r="RGJ211" s="70"/>
      <c r="RGK211" s="70"/>
      <c r="RGL211" s="43"/>
      <c r="RGM211" s="43"/>
      <c r="RGN211" s="43"/>
      <c r="RGO211" s="43"/>
      <c r="RGP211" s="43"/>
      <c r="RGQ211" s="43"/>
      <c r="RGR211" s="43"/>
      <c r="RGS211" s="43"/>
      <c r="RGT211" s="43"/>
      <c r="RGU211" s="43"/>
      <c r="RGV211" s="43"/>
      <c r="RGW211" s="43"/>
      <c r="RGX211" s="43"/>
      <c r="RGY211" s="43"/>
      <c r="RGZ211" s="43"/>
      <c r="RHA211" s="64"/>
      <c r="RHB211" s="65"/>
      <c r="RHC211" s="65"/>
      <c r="RHD211" s="66"/>
      <c r="RHE211" s="67"/>
      <c r="RHF211" s="68"/>
      <c r="RHG211" s="67"/>
      <c r="RHH211" s="69"/>
      <c r="RHI211" s="69"/>
      <c r="RHJ211" s="70"/>
      <c r="RHK211" s="70"/>
      <c r="RHL211" s="70"/>
      <c r="RHM211" s="70"/>
      <c r="RHN211" s="70"/>
      <c r="RHO211" s="70"/>
      <c r="RHP211" s="70"/>
      <c r="RHQ211" s="70"/>
      <c r="RHR211" s="70"/>
      <c r="RHS211" s="70"/>
      <c r="RHT211" s="70"/>
      <c r="RHU211" s="70"/>
      <c r="RHV211" s="70"/>
      <c r="RHW211" s="70"/>
      <c r="RHX211" s="70"/>
      <c r="RHY211" s="70"/>
      <c r="RHZ211" s="70"/>
      <c r="RIA211" s="70"/>
      <c r="RIB211" s="70"/>
      <c r="RIC211" s="70"/>
      <c r="RID211" s="70"/>
      <c r="RIE211" s="70"/>
      <c r="RIF211" s="70"/>
      <c r="RIG211" s="70"/>
      <c r="RIH211" s="70"/>
      <c r="RII211" s="70"/>
      <c r="RIJ211" s="70"/>
      <c r="RIK211" s="70"/>
      <c r="RIL211" s="43"/>
      <c r="RIM211" s="43"/>
      <c r="RIN211" s="43"/>
      <c r="RIO211" s="43"/>
      <c r="RIP211" s="43"/>
      <c r="RIQ211" s="43"/>
      <c r="RIR211" s="43"/>
      <c r="RIS211" s="43"/>
      <c r="RIT211" s="43"/>
      <c r="RIU211" s="43"/>
      <c r="RIV211" s="43"/>
      <c r="RIW211" s="43"/>
      <c r="RIX211" s="43"/>
      <c r="RIY211" s="43"/>
      <c r="RIZ211" s="43"/>
      <c r="RJA211" s="64"/>
      <c r="RJB211" s="65"/>
      <c r="RJC211" s="65"/>
      <c r="RJD211" s="66"/>
      <c r="RJE211" s="67"/>
      <c r="RJF211" s="68"/>
      <c r="RJG211" s="67"/>
      <c r="RJH211" s="69"/>
      <c r="RJI211" s="69"/>
      <c r="RJJ211" s="70"/>
      <c r="RJK211" s="70"/>
      <c r="RJL211" s="70"/>
      <c r="RJM211" s="70"/>
      <c r="RJN211" s="70"/>
      <c r="RJO211" s="70"/>
      <c r="RJP211" s="70"/>
      <c r="RJQ211" s="70"/>
      <c r="RJR211" s="70"/>
      <c r="RJS211" s="70"/>
      <c r="RJT211" s="70"/>
      <c r="RJU211" s="70"/>
      <c r="RJV211" s="70"/>
      <c r="RJW211" s="70"/>
      <c r="RJX211" s="70"/>
      <c r="RJY211" s="70"/>
      <c r="RJZ211" s="70"/>
      <c r="RKA211" s="70"/>
      <c r="RKB211" s="70"/>
      <c r="RKC211" s="70"/>
      <c r="RKD211" s="70"/>
      <c r="RKE211" s="70"/>
      <c r="RKF211" s="70"/>
      <c r="RKG211" s="70"/>
      <c r="RKH211" s="70"/>
      <c r="RKI211" s="70"/>
      <c r="RKJ211" s="70"/>
      <c r="RKK211" s="70"/>
      <c r="RKL211" s="43"/>
      <c r="RKM211" s="43"/>
      <c r="RKN211" s="43"/>
      <c r="RKO211" s="43"/>
      <c r="RKP211" s="43"/>
      <c r="RKQ211" s="43"/>
      <c r="RKR211" s="43"/>
      <c r="RKS211" s="43"/>
      <c r="RKT211" s="43"/>
      <c r="RKU211" s="43"/>
      <c r="RKV211" s="43"/>
      <c r="RKW211" s="43"/>
      <c r="RKX211" s="43"/>
      <c r="RKY211" s="43"/>
      <c r="RKZ211" s="43"/>
      <c r="RLA211" s="64"/>
      <c r="RLB211" s="65"/>
      <c r="RLC211" s="65"/>
      <c r="RLD211" s="66"/>
      <c r="RLE211" s="67"/>
      <c r="RLF211" s="68"/>
      <c r="RLG211" s="67"/>
      <c r="RLH211" s="69"/>
      <c r="RLI211" s="69"/>
      <c r="RLJ211" s="70"/>
      <c r="RLK211" s="70"/>
      <c r="RLL211" s="70"/>
      <c r="RLM211" s="70"/>
      <c r="RLN211" s="70"/>
      <c r="RLO211" s="70"/>
      <c r="RLP211" s="70"/>
      <c r="RLQ211" s="70"/>
      <c r="RLR211" s="70"/>
      <c r="RLS211" s="70"/>
      <c r="RLT211" s="70"/>
      <c r="RLU211" s="70"/>
      <c r="RLV211" s="70"/>
      <c r="RLW211" s="70"/>
      <c r="RLX211" s="70"/>
      <c r="RLY211" s="70"/>
      <c r="RLZ211" s="70"/>
      <c r="RMA211" s="70"/>
      <c r="RMB211" s="70"/>
      <c r="RMC211" s="70"/>
      <c r="RMD211" s="70"/>
      <c r="RME211" s="70"/>
      <c r="RMF211" s="70"/>
      <c r="RMG211" s="70"/>
      <c r="RMH211" s="70"/>
      <c r="RMI211" s="70"/>
      <c r="RMJ211" s="70"/>
      <c r="RMK211" s="70"/>
      <c r="RML211" s="43"/>
      <c r="RMM211" s="43"/>
      <c r="RMN211" s="43"/>
      <c r="RMO211" s="43"/>
      <c r="RMP211" s="43"/>
      <c r="RMQ211" s="43"/>
      <c r="RMR211" s="43"/>
      <c r="RMS211" s="43"/>
      <c r="RMT211" s="43"/>
      <c r="RMU211" s="43"/>
      <c r="RMV211" s="43"/>
      <c r="RMW211" s="43"/>
      <c r="RMX211" s="43"/>
      <c r="RMY211" s="43"/>
      <c r="RMZ211" s="43"/>
      <c r="RNA211" s="64"/>
      <c r="RNB211" s="65"/>
      <c r="RNC211" s="65"/>
      <c r="RND211" s="66"/>
      <c r="RNE211" s="67"/>
      <c r="RNF211" s="68"/>
      <c r="RNG211" s="67"/>
      <c r="RNH211" s="69"/>
      <c r="RNI211" s="69"/>
      <c r="RNJ211" s="70"/>
      <c r="RNK211" s="70"/>
      <c r="RNL211" s="70"/>
      <c r="RNM211" s="70"/>
      <c r="RNN211" s="70"/>
      <c r="RNO211" s="70"/>
      <c r="RNP211" s="70"/>
      <c r="RNQ211" s="70"/>
      <c r="RNR211" s="70"/>
      <c r="RNS211" s="70"/>
      <c r="RNT211" s="70"/>
      <c r="RNU211" s="70"/>
      <c r="RNV211" s="70"/>
      <c r="RNW211" s="70"/>
      <c r="RNX211" s="70"/>
      <c r="RNY211" s="70"/>
      <c r="RNZ211" s="70"/>
      <c r="ROA211" s="70"/>
      <c r="ROB211" s="70"/>
      <c r="ROC211" s="70"/>
      <c r="ROD211" s="70"/>
      <c r="ROE211" s="70"/>
      <c r="ROF211" s="70"/>
      <c r="ROG211" s="70"/>
      <c r="ROH211" s="70"/>
      <c r="ROI211" s="70"/>
      <c r="ROJ211" s="70"/>
      <c r="ROK211" s="70"/>
      <c r="ROL211" s="43"/>
      <c r="ROM211" s="43"/>
      <c r="RON211" s="43"/>
      <c r="ROO211" s="43"/>
      <c r="ROP211" s="43"/>
      <c r="ROQ211" s="43"/>
      <c r="ROR211" s="43"/>
      <c r="ROS211" s="43"/>
      <c r="ROT211" s="43"/>
      <c r="ROU211" s="43"/>
      <c r="ROV211" s="43"/>
      <c r="ROW211" s="43"/>
      <c r="ROX211" s="43"/>
      <c r="ROY211" s="43"/>
      <c r="ROZ211" s="43"/>
      <c r="RPA211" s="64"/>
      <c r="RPB211" s="65"/>
      <c r="RPC211" s="65"/>
      <c r="RPD211" s="66"/>
      <c r="RPE211" s="67"/>
      <c r="RPF211" s="68"/>
      <c r="RPG211" s="67"/>
      <c r="RPH211" s="69"/>
      <c r="RPI211" s="69"/>
      <c r="RPJ211" s="70"/>
      <c r="RPK211" s="70"/>
      <c r="RPL211" s="70"/>
      <c r="RPM211" s="70"/>
      <c r="RPN211" s="70"/>
      <c r="RPO211" s="70"/>
      <c r="RPP211" s="70"/>
      <c r="RPQ211" s="70"/>
      <c r="RPR211" s="70"/>
      <c r="RPS211" s="70"/>
      <c r="RPT211" s="70"/>
      <c r="RPU211" s="70"/>
      <c r="RPV211" s="70"/>
      <c r="RPW211" s="70"/>
      <c r="RPX211" s="70"/>
      <c r="RPY211" s="70"/>
      <c r="RPZ211" s="70"/>
      <c r="RQA211" s="70"/>
      <c r="RQB211" s="70"/>
      <c r="RQC211" s="70"/>
      <c r="RQD211" s="70"/>
      <c r="RQE211" s="70"/>
      <c r="RQF211" s="70"/>
      <c r="RQG211" s="70"/>
      <c r="RQH211" s="70"/>
      <c r="RQI211" s="70"/>
      <c r="RQJ211" s="70"/>
      <c r="RQK211" s="70"/>
      <c r="RQL211" s="43"/>
      <c r="RQM211" s="43"/>
      <c r="RQN211" s="43"/>
      <c r="RQO211" s="43"/>
      <c r="RQP211" s="43"/>
      <c r="RQQ211" s="43"/>
      <c r="RQR211" s="43"/>
      <c r="RQS211" s="43"/>
      <c r="RQT211" s="43"/>
      <c r="RQU211" s="43"/>
      <c r="RQV211" s="43"/>
      <c r="RQW211" s="43"/>
      <c r="RQX211" s="43"/>
      <c r="RQY211" s="43"/>
      <c r="RQZ211" s="43"/>
      <c r="RRA211" s="64"/>
      <c r="RRB211" s="65"/>
      <c r="RRC211" s="65"/>
      <c r="RRD211" s="66"/>
      <c r="RRE211" s="67"/>
      <c r="RRF211" s="68"/>
      <c r="RRG211" s="67"/>
      <c r="RRH211" s="69"/>
      <c r="RRI211" s="69"/>
      <c r="RRJ211" s="70"/>
      <c r="RRK211" s="70"/>
      <c r="RRL211" s="70"/>
      <c r="RRM211" s="70"/>
      <c r="RRN211" s="70"/>
      <c r="RRO211" s="70"/>
      <c r="RRP211" s="70"/>
      <c r="RRQ211" s="70"/>
      <c r="RRR211" s="70"/>
      <c r="RRS211" s="70"/>
      <c r="RRT211" s="70"/>
      <c r="RRU211" s="70"/>
      <c r="RRV211" s="70"/>
      <c r="RRW211" s="70"/>
      <c r="RRX211" s="70"/>
      <c r="RRY211" s="70"/>
      <c r="RRZ211" s="70"/>
      <c r="RSA211" s="70"/>
      <c r="RSB211" s="70"/>
      <c r="RSC211" s="70"/>
      <c r="RSD211" s="70"/>
      <c r="RSE211" s="70"/>
      <c r="RSF211" s="70"/>
      <c r="RSG211" s="70"/>
      <c r="RSH211" s="70"/>
      <c r="RSI211" s="70"/>
      <c r="RSJ211" s="70"/>
      <c r="RSK211" s="70"/>
      <c r="RSL211" s="43"/>
      <c r="RSM211" s="43"/>
      <c r="RSN211" s="43"/>
      <c r="RSO211" s="43"/>
      <c r="RSP211" s="43"/>
      <c r="RSQ211" s="43"/>
      <c r="RSR211" s="43"/>
      <c r="RSS211" s="43"/>
      <c r="RST211" s="43"/>
      <c r="RSU211" s="43"/>
      <c r="RSV211" s="43"/>
      <c r="RSW211" s="43"/>
      <c r="RSX211" s="43"/>
      <c r="RSY211" s="43"/>
      <c r="RSZ211" s="43"/>
      <c r="RTA211" s="64"/>
      <c r="RTB211" s="65"/>
      <c r="RTC211" s="65"/>
      <c r="RTD211" s="66"/>
      <c r="RTE211" s="67"/>
      <c r="RTF211" s="68"/>
      <c r="RTG211" s="67"/>
      <c r="RTH211" s="69"/>
      <c r="RTI211" s="69"/>
      <c r="RTJ211" s="70"/>
      <c r="RTK211" s="70"/>
      <c r="RTL211" s="70"/>
      <c r="RTM211" s="70"/>
      <c r="RTN211" s="70"/>
      <c r="RTO211" s="70"/>
      <c r="RTP211" s="70"/>
      <c r="RTQ211" s="70"/>
      <c r="RTR211" s="70"/>
      <c r="RTS211" s="70"/>
      <c r="RTT211" s="70"/>
      <c r="RTU211" s="70"/>
      <c r="RTV211" s="70"/>
      <c r="RTW211" s="70"/>
      <c r="RTX211" s="70"/>
      <c r="RTY211" s="70"/>
      <c r="RTZ211" s="70"/>
      <c r="RUA211" s="70"/>
      <c r="RUB211" s="70"/>
      <c r="RUC211" s="70"/>
      <c r="RUD211" s="70"/>
      <c r="RUE211" s="70"/>
      <c r="RUF211" s="70"/>
      <c r="RUG211" s="70"/>
      <c r="RUH211" s="70"/>
      <c r="RUI211" s="70"/>
      <c r="RUJ211" s="70"/>
      <c r="RUK211" s="70"/>
      <c r="RUL211" s="43"/>
      <c r="RUM211" s="43"/>
      <c r="RUN211" s="43"/>
      <c r="RUO211" s="43"/>
      <c r="RUP211" s="43"/>
      <c r="RUQ211" s="43"/>
      <c r="RUR211" s="43"/>
      <c r="RUS211" s="43"/>
      <c r="RUT211" s="43"/>
      <c r="RUU211" s="43"/>
      <c r="RUV211" s="43"/>
      <c r="RUW211" s="43"/>
      <c r="RUX211" s="43"/>
      <c r="RUY211" s="43"/>
      <c r="RUZ211" s="43"/>
      <c r="RVA211" s="64"/>
      <c r="RVB211" s="65"/>
      <c r="RVC211" s="65"/>
      <c r="RVD211" s="66"/>
      <c r="RVE211" s="67"/>
      <c r="RVF211" s="68"/>
      <c r="RVG211" s="67"/>
      <c r="RVH211" s="69"/>
      <c r="RVI211" s="69"/>
      <c r="RVJ211" s="70"/>
      <c r="RVK211" s="70"/>
      <c r="RVL211" s="70"/>
      <c r="RVM211" s="70"/>
      <c r="RVN211" s="70"/>
      <c r="RVO211" s="70"/>
      <c r="RVP211" s="70"/>
      <c r="RVQ211" s="70"/>
      <c r="RVR211" s="70"/>
      <c r="RVS211" s="70"/>
      <c r="RVT211" s="70"/>
      <c r="RVU211" s="70"/>
      <c r="RVV211" s="70"/>
      <c r="RVW211" s="70"/>
      <c r="RVX211" s="70"/>
      <c r="RVY211" s="70"/>
      <c r="RVZ211" s="70"/>
      <c r="RWA211" s="70"/>
      <c r="RWB211" s="70"/>
      <c r="RWC211" s="70"/>
      <c r="RWD211" s="70"/>
      <c r="RWE211" s="70"/>
      <c r="RWF211" s="70"/>
      <c r="RWG211" s="70"/>
      <c r="RWH211" s="70"/>
      <c r="RWI211" s="70"/>
      <c r="RWJ211" s="70"/>
      <c r="RWK211" s="70"/>
      <c r="RWL211" s="43"/>
      <c r="RWM211" s="43"/>
      <c r="RWN211" s="43"/>
      <c r="RWO211" s="43"/>
      <c r="RWP211" s="43"/>
      <c r="RWQ211" s="43"/>
      <c r="RWR211" s="43"/>
      <c r="RWS211" s="43"/>
      <c r="RWT211" s="43"/>
      <c r="RWU211" s="43"/>
      <c r="RWV211" s="43"/>
      <c r="RWW211" s="43"/>
      <c r="RWX211" s="43"/>
      <c r="RWY211" s="43"/>
      <c r="RWZ211" s="43"/>
      <c r="RXA211" s="64"/>
      <c r="RXB211" s="65"/>
      <c r="RXC211" s="65"/>
      <c r="RXD211" s="66"/>
      <c r="RXE211" s="67"/>
      <c r="RXF211" s="68"/>
      <c r="RXG211" s="67"/>
      <c r="RXH211" s="69"/>
      <c r="RXI211" s="69"/>
      <c r="RXJ211" s="70"/>
      <c r="RXK211" s="70"/>
      <c r="RXL211" s="70"/>
      <c r="RXM211" s="70"/>
      <c r="RXN211" s="70"/>
      <c r="RXO211" s="70"/>
      <c r="RXP211" s="70"/>
      <c r="RXQ211" s="70"/>
      <c r="RXR211" s="70"/>
      <c r="RXS211" s="70"/>
      <c r="RXT211" s="70"/>
      <c r="RXU211" s="70"/>
      <c r="RXV211" s="70"/>
      <c r="RXW211" s="70"/>
      <c r="RXX211" s="70"/>
      <c r="RXY211" s="70"/>
      <c r="RXZ211" s="70"/>
      <c r="RYA211" s="70"/>
      <c r="RYB211" s="70"/>
      <c r="RYC211" s="70"/>
      <c r="RYD211" s="70"/>
      <c r="RYE211" s="70"/>
      <c r="RYF211" s="70"/>
      <c r="RYG211" s="70"/>
      <c r="RYH211" s="70"/>
      <c r="RYI211" s="70"/>
      <c r="RYJ211" s="70"/>
      <c r="RYK211" s="70"/>
      <c r="RYL211" s="43"/>
      <c r="RYM211" s="43"/>
      <c r="RYN211" s="43"/>
      <c r="RYO211" s="43"/>
      <c r="RYP211" s="43"/>
      <c r="RYQ211" s="43"/>
      <c r="RYR211" s="43"/>
      <c r="RYS211" s="43"/>
      <c r="RYT211" s="43"/>
      <c r="RYU211" s="43"/>
      <c r="RYV211" s="43"/>
      <c r="RYW211" s="43"/>
      <c r="RYX211" s="43"/>
      <c r="RYY211" s="43"/>
      <c r="RYZ211" s="43"/>
      <c r="RZA211" s="64"/>
      <c r="RZB211" s="65"/>
      <c r="RZC211" s="65"/>
      <c r="RZD211" s="66"/>
      <c r="RZE211" s="67"/>
      <c r="RZF211" s="68"/>
      <c r="RZG211" s="67"/>
      <c r="RZH211" s="69"/>
      <c r="RZI211" s="69"/>
      <c r="RZJ211" s="70"/>
      <c r="RZK211" s="70"/>
      <c r="RZL211" s="70"/>
      <c r="RZM211" s="70"/>
      <c r="RZN211" s="70"/>
      <c r="RZO211" s="70"/>
      <c r="RZP211" s="70"/>
      <c r="RZQ211" s="70"/>
      <c r="RZR211" s="70"/>
      <c r="RZS211" s="70"/>
      <c r="RZT211" s="70"/>
      <c r="RZU211" s="70"/>
      <c r="RZV211" s="70"/>
      <c r="RZW211" s="70"/>
      <c r="RZX211" s="70"/>
      <c r="RZY211" s="70"/>
      <c r="RZZ211" s="70"/>
      <c r="SAA211" s="70"/>
      <c r="SAB211" s="70"/>
      <c r="SAC211" s="70"/>
      <c r="SAD211" s="70"/>
      <c r="SAE211" s="70"/>
      <c r="SAF211" s="70"/>
      <c r="SAG211" s="70"/>
      <c r="SAH211" s="70"/>
      <c r="SAI211" s="70"/>
      <c r="SAJ211" s="70"/>
      <c r="SAK211" s="70"/>
      <c r="SAL211" s="43"/>
      <c r="SAM211" s="43"/>
      <c r="SAN211" s="43"/>
      <c r="SAO211" s="43"/>
      <c r="SAP211" s="43"/>
      <c r="SAQ211" s="43"/>
      <c r="SAR211" s="43"/>
      <c r="SAS211" s="43"/>
      <c r="SAT211" s="43"/>
      <c r="SAU211" s="43"/>
      <c r="SAV211" s="43"/>
      <c r="SAW211" s="43"/>
      <c r="SAX211" s="43"/>
      <c r="SAY211" s="43"/>
      <c r="SAZ211" s="43"/>
      <c r="SBA211" s="64"/>
      <c r="SBB211" s="65"/>
      <c r="SBC211" s="65"/>
      <c r="SBD211" s="66"/>
      <c r="SBE211" s="67"/>
      <c r="SBF211" s="68"/>
      <c r="SBG211" s="67"/>
      <c r="SBH211" s="69"/>
      <c r="SBI211" s="69"/>
      <c r="SBJ211" s="70"/>
      <c r="SBK211" s="70"/>
      <c r="SBL211" s="70"/>
      <c r="SBM211" s="70"/>
      <c r="SBN211" s="70"/>
      <c r="SBO211" s="70"/>
      <c r="SBP211" s="70"/>
      <c r="SBQ211" s="70"/>
      <c r="SBR211" s="70"/>
      <c r="SBS211" s="70"/>
      <c r="SBT211" s="70"/>
      <c r="SBU211" s="70"/>
      <c r="SBV211" s="70"/>
      <c r="SBW211" s="70"/>
      <c r="SBX211" s="70"/>
      <c r="SBY211" s="70"/>
      <c r="SBZ211" s="70"/>
      <c r="SCA211" s="70"/>
      <c r="SCB211" s="70"/>
      <c r="SCC211" s="70"/>
      <c r="SCD211" s="70"/>
      <c r="SCE211" s="70"/>
      <c r="SCF211" s="70"/>
      <c r="SCG211" s="70"/>
      <c r="SCH211" s="70"/>
      <c r="SCI211" s="70"/>
      <c r="SCJ211" s="70"/>
      <c r="SCK211" s="70"/>
      <c r="SCL211" s="43"/>
      <c r="SCM211" s="43"/>
      <c r="SCN211" s="43"/>
      <c r="SCO211" s="43"/>
      <c r="SCP211" s="43"/>
      <c r="SCQ211" s="43"/>
      <c r="SCR211" s="43"/>
      <c r="SCS211" s="43"/>
      <c r="SCT211" s="43"/>
      <c r="SCU211" s="43"/>
      <c r="SCV211" s="43"/>
      <c r="SCW211" s="43"/>
      <c r="SCX211" s="43"/>
      <c r="SCY211" s="43"/>
      <c r="SCZ211" s="43"/>
      <c r="SDA211" s="64"/>
      <c r="SDB211" s="65"/>
      <c r="SDC211" s="65"/>
      <c r="SDD211" s="66"/>
      <c r="SDE211" s="67"/>
      <c r="SDF211" s="68"/>
      <c r="SDG211" s="67"/>
      <c r="SDH211" s="69"/>
      <c r="SDI211" s="69"/>
      <c r="SDJ211" s="70"/>
      <c r="SDK211" s="70"/>
      <c r="SDL211" s="70"/>
      <c r="SDM211" s="70"/>
      <c r="SDN211" s="70"/>
      <c r="SDO211" s="70"/>
      <c r="SDP211" s="70"/>
      <c r="SDQ211" s="70"/>
      <c r="SDR211" s="70"/>
      <c r="SDS211" s="70"/>
      <c r="SDT211" s="70"/>
      <c r="SDU211" s="70"/>
      <c r="SDV211" s="70"/>
      <c r="SDW211" s="70"/>
      <c r="SDX211" s="70"/>
      <c r="SDY211" s="70"/>
      <c r="SDZ211" s="70"/>
      <c r="SEA211" s="70"/>
      <c r="SEB211" s="70"/>
      <c r="SEC211" s="70"/>
      <c r="SED211" s="70"/>
      <c r="SEE211" s="70"/>
      <c r="SEF211" s="70"/>
      <c r="SEG211" s="70"/>
      <c r="SEH211" s="70"/>
      <c r="SEI211" s="70"/>
      <c r="SEJ211" s="70"/>
      <c r="SEK211" s="70"/>
      <c r="SEL211" s="43"/>
      <c r="SEM211" s="43"/>
      <c r="SEN211" s="43"/>
      <c r="SEO211" s="43"/>
      <c r="SEP211" s="43"/>
      <c r="SEQ211" s="43"/>
      <c r="SER211" s="43"/>
      <c r="SES211" s="43"/>
      <c r="SET211" s="43"/>
      <c r="SEU211" s="43"/>
      <c r="SEV211" s="43"/>
      <c r="SEW211" s="43"/>
      <c r="SEX211" s="43"/>
      <c r="SEY211" s="43"/>
      <c r="SEZ211" s="43"/>
      <c r="SFA211" s="64"/>
      <c r="SFB211" s="65"/>
      <c r="SFC211" s="65"/>
      <c r="SFD211" s="66"/>
      <c r="SFE211" s="67"/>
      <c r="SFF211" s="68"/>
      <c r="SFG211" s="67"/>
      <c r="SFH211" s="69"/>
      <c r="SFI211" s="69"/>
      <c r="SFJ211" s="70"/>
      <c r="SFK211" s="70"/>
      <c r="SFL211" s="70"/>
      <c r="SFM211" s="70"/>
      <c r="SFN211" s="70"/>
      <c r="SFO211" s="70"/>
      <c r="SFP211" s="70"/>
      <c r="SFQ211" s="70"/>
      <c r="SFR211" s="70"/>
      <c r="SFS211" s="70"/>
      <c r="SFT211" s="70"/>
      <c r="SFU211" s="70"/>
      <c r="SFV211" s="70"/>
      <c r="SFW211" s="70"/>
      <c r="SFX211" s="70"/>
      <c r="SFY211" s="70"/>
      <c r="SFZ211" s="70"/>
      <c r="SGA211" s="70"/>
      <c r="SGB211" s="70"/>
      <c r="SGC211" s="70"/>
      <c r="SGD211" s="70"/>
      <c r="SGE211" s="70"/>
      <c r="SGF211" s="70"/>
      <c r="SGG211" s="70"/>
      <c r="SGH211" s="70"/>
      <c r="SGI211" s="70"/>
      <c r="SGJ211" s="70"/>
      <c r="SGK211" s="70"/>
      <c r="SGL211" s="43"/>
      <c r="SGM211" s="43"/>
      <c r="SGN211" s="43"/>
      <c r="SGO211" s="43"/>
      <c r="SGP211" s="43"/>
      <c r="SGQ211" s="43"/>
      <c r="SGR211" s="43"/>
      <c r="SGS211" s="43"/>
      <c r="SGT211" s="43"/>
      <c r="SGU211" s="43"/>
      <c r="SGV211" s="43"/>
      <c r="SGW211" s="43"/>
      <c r="SGX211" s="43"/>
      <c r="SGY211" s="43"/>
      <c r="SGZ211" s="43"/>
      <c r="SHA211" s="64"/>
      <c r="SHB211" s="65"/>
      <c r="SHC211" s="65"/>
      <c r="SHD211" s="66"/>
      <c r="SHE211" s="67"/>
      <c r="SHF211" s="68"/>
      <c r="SHG211" s="67"/>
      <c r="SHH211" s="69"/>
      <c r="SHI211" s="69"/>
      <c r="SHJ211" s="70"/>
      <c r="SHK211" s="70"/>
      <c r="SHL211" s="70"/>
      <c r="SHM211" s="70"/>
      <c r="SHN211" s="70"/>
      <c r="SHO211" s="70"/>
      <c r="SHP211" s="70"/>
      <c r="SHQ211" s="70"/>
      <c r="SHR211" s="70"/>
      <c r="SHS211" s="70"/>
      <c r="SHT211" s="70"/>
      <c r="SHU211" s="70"/>
      <c r="SHV211" s="70"/>
      <c r="SHW211" s="70"/>
      <c r="SHX211" s="70"/>
      <c r="SHY211" s="70"/>
      <c r="SHZ211" s="70"/>
      <c r="SIA211" s="70"/>
      <c r="SIB211" s="70"/>
      <c r="SIC211" s="70"/>
      <c r="SID211" s="70"/>
      <c r="SIE211" s="70"/>
      <c r="SIF211" s="70"/>
      <c r="SIG211" s="70"/>
      <c r="SIH211" s="70"/>
      <c r="SII211" s="70"/>
      <c r="SIJ211" s="70"/>
      <c r="SIK211" s="70"/>
      <c r="SIL211" s="43"/>
      <c r="SIM211" s="43"/>
      <c r="SIN211" s="43"/>
      <c r="SIO211" s="43"/>
      <c r="SIP211" s="43"/>
      <c r="SIQ211" s="43"/>
      <c r="SIR211" s="43"/>
      <c r="SIS211" s="43"/>
      <c r="SIT211" s="43"/>
      <c r="SIU211" s="43"/>
      <c r="SIV211" s="43"/>
      <c r="SIW211" s="43"/>
      <c r="SIX211" s="43"/>
      <c r="SIY211" s="43"/>
      <c r="SIZ211" s="43"/>
      <c r="SJA211" s="64"/>
      <c r="SJB211" s="65"/>
      <c r="SJC211" s="65"/>
      <c r="SJD211" s="66"/>
      <c r="SJE211" s="67"/>
      <c r="SJF211" s="68"/>
      <c r="SJG211" s="67"/>
      <c r="SJH211" s="69"/>
      <c r="SJI211" s="69"/>
      <c r="SJJ211" s="70"/>
      <c r="SJK211" s="70"/>
      <c r="SJL211" s="70"/>
      <c r="SJM211" s="70"/>
      <c r="SJN211" s="70"/>
      <c r="SJO211" s="70"/>
      <c r="SJP211" s="70"/>
      <c r="SJQ211" s="70"/>
      <c r="SJR211" s="70"/>
      <c r="SJS211" s="70"/>
      <c r="SJT211" s="70"/>
      <c r="SJU211" s="70"/>
      <c r="SJV211" s="70"/>
      <c r="SJW211" s="70"/>
      <c r="SJX211" s="70"/>
      <c r="SJY211" s="70"/>
      <c r="SJZ211" s="70"/>
      <c r="SKA211" s="70"/>
      <c r="SKB211" s="70"/>
      <c r="SKC211" s="70"/>
      <c r="SKD211" s="70"/>
      <c r="SKE211" s="70"/>
      <c r="SKF211" s="70"/>
      <c r="SKG211" s="70"/>
      <c r="SKH211" s="70"/>
      <c r="SKI211" s="70"/>
      <c r="SKJ211" s="70"/>
      <c r="SKK211" s="70"/>
      <c r="SKL211" s="43"/>
      <c r="SKM211" s="43"/>
      <c r="SKN211" s="43"/>
      <c r="SKO211" s="43"/>
      <c r="SKP211" s="43"/>
      <c r="SKQ211" s="43"/>
      <c r="SKR211" s="43"/>
      <c r="SKS211" s="43"/>
      <c r="SKT211" s="43"/>
      <c r="SKU211" s="43"/>
      <c r="SKV211" s="43"/>
      <c r="SKW211" s="43"/>
      <c r="SKX211" s="43"/>
      <c r="SKY211" s="43"/>
      <c r="SKZ211" s="43"/>
      <c r="SLA211" s="64"/>
      <c r="SLB211" s="65"/>
      <c r="SLC211" s="65"/>
      <c r="SLD211" s="66"/>
      <c r="SLE211" s="67"/>
      <c r="SLF211" s="68"/>
      <c r="SLG211" s="67"/>
      <c r="SLH211" s="69"/>
      <c r="SLI211" s="69"/>
      <c r="SLJ211" s="70"/>
      <c r="SLK211" s="70"/>
      <c r="SLL211" s="70"/>
      <c r="SLM211" s="70"/>
      <c r="SLN211" s="70"/>
      <c r="SLO211" s="70"/>
      <c r="SLP211" s="70"/>
      <c r="SLQ211" s="70"/>
      <c r="SLR211" s="70"/>
      <c r="SLS211" s="70"/>
      <c r="SLT211" s="70"/>
      <c r="SLU211" s="70"/>
      <c r="SLV211" s="70"/>
      <c r="SLW211" s="70"/>
      <c r="SLX211" s="70"/>
      <c r="SLY211" s="70"/>
      <c r="SLZ211" s="70"/>
      <c r="SMA211" s="70"/>
      <c r="SMB211" s="70"/>
      <c r="SMC211" s="70"/>
      <c r="SMD211" s="70"/>
      <c r="SME211" s="70"/>
      <c r="SMF211" s="70"/>
      <c r="SMG211" s="70"/>
      <c r="SMH211" s="70"/>
      <c r="SMI211" s="70"/>
      <c r="SMJ211" s="70"/>
      <c r="SMK211" s="70"/>
      <c r="SML211" s="43"/>
      <c r="SMM211" s="43"/>
      <c r="SMN211" s="43"/>
      <c r="SMO211" s="43"/>
      <c r="SMP211" s="43"/>
      <c r="SMQ211" s="43"/>
      <c r="SMR211" s="43"/>
      <c r="SMS211" s="43"/>
      <c r="SMT211" s="43"/>
      <c r="SMU211" s="43"/>
      <c r="SMV211" s="43"/>
      <c r="SMW211" s="43"/>
      <c r="SMX211" s="43"/>
      <c r="SMY211" s="43"/>
      <c r="SMZ211" s="43"/>
      <c r="SNA211" s="64"/>
      <c r="SNB211" s="65"/>
      <c r="SNC211" s="65"/>
      <c r="SND211" s="66"/>
      <c r="SNE211" s="67"/>
      <c r="SNF211" s="68"/>
      <c r="SNG211" s="67"/>
      <c r="SNH211" s="69"/>
      <c r="SNI211" s="69"/>
      <c r="SNJ211" s="70"/>
      <c r="SNK211" s="70"/>
      <c r="SNL211" s="70"/>
      <c r="SNM211" s="70"/>
      <c r="SNN211" s="70"/>
      <c r="SNO211" s="70"/>
      <c r="SNP211" s="70"/>
      <c r="SNQ211" s="70"/>
      <c r="SNR211" s="70"/>
      <c r="SNS211" s="70"/>
      <c r="SNT211" s="70"/>
      <c r="SNU211" s="70"/>
      <c r="SNV211" s="70"/>
      <c r="SNW211" s="70"/>
      <c r="SNX211" s="70"/>
      <c r="SNY211" s="70"/>
      <c r="SNZ211" s="70"/>
      <c r="SOA211" s="70"/>
      <c r="SOB211" s="70"/>
      <c r="SOC211" s="70"/>
      <c r="SOD211" s="70"/>
      <c r="SOE211" s="70"/>
      <c r="SOF211" s="70"/>
      <c r="SOG211" s="70"/>
      <c r="SOH211" s="70"/>
      <c r="SOI211" s="70"/>
      <c r="SOJ211" s="70"/>
      <c r="SOK211" s="70"/>
      <c r="SOL211" s="43"/>
      <c r="SOM211" s="43"/>
      <c r="SON211" s="43"/>
      <c r="SOO211" s="43"/>
      <c r="SOP211" s="43"/>
      <c r="SOQ211" s="43"/>
      <c r="SOR211" s="43"/>
      <c r="SOS211" s="43"/>
      <c r="SOT211" s="43"/>
      <c r="SOU211" s="43"/>
      <c r="SOV211" s="43"/>
      <c r="SOW211" s="43"/>
      <c r="SOX211" s="43"/>
      <c r="SOY211" s="43"/>
      <c r="SOZ211" s="43"/>
      <c r="SPA211" s="64"/>
      <c r="SPB211" s="65"/>
      <c r="SPC211" s="65"/>
      <c r="SPD211" s="66"/>
      <c r="SPE211" s="67"/>
      <c r="SPF211" s="68"/>
      <c r="SPG211" s="67"/>
      <c r="SPH211" s="69"/>
      <c r="SPI211" s="69"/>
      <c r="SPJ211" s="70"/>
      <c r="SPK211" s="70"/>
      <c r="SPL211" s="70"/>
      <c r="SPM211" s="70"/>
      <c r="SPN211" s="70"/>
      <c r="SPO211" s="70"/>
      <c r="SPP211" s="70"/>
      <c r="SPQ211" s="70"/>
      <c r="SPR211" s="70"/>
      <c r="SPS211" s="70"/>
      <c r="SPT211" s="70"/>
      <c r="SPU211" s="70"/>
      <c r="SPV211" s="70"/>
      <c r="SPW211" s="70"/>
      <c r="SPX211" s="70"/>
      <c r="SPY211" s="70"/>
      <c r="SPZ211" s="70"/>
      <c r="SQA211" s="70"/>
      <c r="SQB211" s="70"/>
      <c r="SQC211" s="70"/>
      <c r="SQD211" s="70"/>
      <c r="SQE211" s="70"/>
      <c r="SQF211" s="70"/>
      <c r="SQG211" s="70"/>
      <c r="SQH211" s="70"/>
      <c r="SQI211" s="70"/>
      <c r="SQJ211" s="70"/>
      <c r="SQK211" s="70"/>
      <c r="SQL211" s="43"/>
      <c r="SQM211" s="43"/>
      <c r="SQN211" s="43"/>
      <c r="SQO211" s="43"/>
      <c r="SQP211" s="43"/>
      <c r="SQQ211" s="43"/>
      <c r="SQR211" s="43"/>
      <c r="SQS211" s="43"/>
      <c r="SQT211" s="43"/>
      <c r="SQU211" s="43"/>
      <c r="SQV211" s="43"/>
      <c r="SQW211" s="43"/>
      <c r="SQX211" s="43"/>
      <c r="SQY211" s="43"/>
      <c r="SQZ211" s="43"/>
      <c r="SRA211" s="64"/>
      <c r="SRB211" s="65"/>
      <c r="SRC211" s="65"/>
      <c r="SRD211" s="66"/>
      <c r="SRE211" s="67"/>
      <c r="SRF211" s="68"/>
      <c r="SRG211" s="67"/>
      <c r="SRH211" s="69"/>
      <c r="SRI211" s="69"/>
      <c r="SRJ211" s="70"/>
      <c r="SRK211" s="70"/>
      <c r="SRL211" s="70"/>
      <c r="SRM211" s="70"/>
      <c r="SRN211" s="70"/>
      <c r="SRO211" s="70"/>
      <c r="SRP211" s="70"/>
      <c r="SRQ211" s="70"/>
      <c r="SRR211" s="70"/>
      <c r="SRS211" s="70"/>
      <c r="SRT211" s="70"/>
      <c r="SRU211" s="70"/>
      <c r="SRV211" s="70"/>
      <c r="SRW211" s="70"/>
      <c r="SRX211" s="70"/>
      <c r="SRY211" s="70"/>
      <c r="SRZ211" s="70"/>
      <c r="SSA211" s="70"/>
      <c r="SSB211" s="70"/>
      <c r="SSC211" s="70"/>
      <c r="SSD211" s="70"/>
      <c r="SSE211" s="70"/>
      <c r="SSF211" s="70"/>
      <c r="SSG211" s="70"/>
      <c r="SSH211" s="70"/>
      <c r="SSI211" s="70"/>
      <c r="SSJ211" s="70"/>
      <c r="SSK211" s="70"/>
      <c r="SSL211" s="43"/>
      <c r="SSM211" s="43"/>
      <c r="SSN211" s="43"/>
      <c r="SSO211" s="43"/>
      <c r="SSP211" s="43"/>
      <c r="SSQ211" s="43"/>
      <c r="SSR211" s="43"/>
      <c r="SSS211" s="43"/>
      <c r="SST211" s="43"/>
      <c r="SSU211" s="43"/>
      <c r="SSV211" s="43"/>
      <c r="SSW211" s="43"/>
      <c r="SSX211" s="43"/>
      <c r="SSY211" s="43"/>
      <c r="SSZ211" s="43"/>
      <c r="STA211" s="64"/>
      <c r="STB211" s="65"/>
      <c r="STC211" s="65"/>
      <c r="STD211" s="66"/>
      <c r="STE211" s="67"/>
      <c r="STF211" s="68"/>
      <c r="STG211" s="67"/>
      <c r="STH211" s="69"/>
      <c r="STI211" s="69"/>
      <c r="STJ211" s="70"/>
      <c r="STK211" s="70"/>
      <c r="STL211" s="70"/>
      <c r="STM211" s="70"/>
      <c r="STN211" s="70"/>
      <c r="STO211" s="70"/>
      <c r="STP211" s="70"/>
      <c r="STQ211" s="70"/>
      <c r="STR211" s="70"/>
      <c r="STS211" s="70"/>
      <c r="STT211" s="70"/>
      <c r="STU211" s="70"/>
      <c r="STV211" s="70"/>
      <c r="STW211" s="70"/>
      <c r="STX211" s="70"/>
      <c r="STY211" s="70"/>
      <c r="STZ211" s="70"/>
      <c r="SUA211" s="70"/>
      <c r="SUB211" s="70"/>
      <c r="SUC211" s="70"/>
      <c r="SUD211" s="70"/>
      <c r="SUE211" s="70"/>
      <c r="SUF211" s="70"/>
      <c r="SUG211" s="70"/>
      <c r="SUH211" s="70"/>
      <c r="SUI211" s="70"/>
      <c r="SUJ211" s="70"/>
      <c r="SUK211" s="70"/>
      <c r="SUL211" s="43"/>
      <c r="SUM211" s="43"/>
      <c r="SUN211" s="43"/>
      <c r="SUO211" s="43"/>
      <c r="SUP211" s="43"/>
      <c r="SUQ211" s="43"/>
      <c r="SUR211" s="43"/>
      <c r="SUS211" s="43"/>
      <c r="SUT211" s="43"/>
      <c r="SUU211" s="43"/>
      <c r="SUV211" s="43"/>
      <c r="SUW211" s="43"/>
      <c r="SUX211" s="43"/>
      <c r="SUY211" s="43"/>
      <c r="SUZ211" s="43"/>
      <c r="SVA211" s="64"/>
      <c r="SVB211" s="65"/>
      <c r="SVC211" s="65"/>
      <c r="SVD211" s="66"/>
      <c r="SVE211" s="67"/>
      <c r="SVF211" s="68"/>
      <c r="SVG211" s="67"/>
      <c r="SVH211" s="69"/>
      <c r="SVI211" s="69"/>
      <c r="SVJ211" s="70"/>
      <c r="SVK211" s="70"/>
      <c r="SVL211" s="70"/>
      <c r="SVM211" s="70"/>
      <c r="SVN211" s="70"/>
      <c r="SVO211" s="70"/>
      <c r="SVP211" s="70"/>
      <c r="SVQ211" s="70"/>
      <c r="SVR211" s="70"/>
      <c r="SVS211" s="70"/>
      <c r="SVT211" s="70"/>
      <c r="SVU211" s="70"/>
      <c r="SVV211" s="70"/>
      <c r="SVW211" s="70"/>
      <c r="SVX211" s="70"/>
      <c r="SVY211" s="70"/>
      <c r="SVZ211" s="70"/>
      <c r="SWA211" s="70"/>
      <c r="SWB211" s="70"/>
      <c r="SWC211" s="70"/>
      <c r="SWD211" s="70"/>
      <c r="SWE211" s="70"/>
      <c r="SWF211" s="70"/>
      <c r="SWG211" s="70"/>
      <c r="SWH211" s="70"/>
      <c r="SWI211" s="70"/>
      <c r="SWJ211" s="70"/>
      <c r="SWK211" s="70"/>
      <c r="SWL211" s="43"/>
      <c r="SWM211" s="43"/>
      <c r="SWN211" s="43"/>
      <c r="SWO211" s="43"/>
      <c r="SWP211" s="43"/>
      <c r="SWQ211" s="43"/>
      <c r="SWR211" s="43"/>
      <c r="SWS211" s="43"/>
      <c r="SWT211" s="43"/>
      <c r="SWU211" s="43"/>
      <c r="SWV211" s="43"/>
      <c r="SWW211" s="43"/>
      <c r="SWX211" s="43"/>
      <c r="SWY211" s="43"/>
      <c r="SWZ211" s="43"/>
      <c r="SXA211" s="64"/>
      <c r="SXB211" s="65"/>
      <c r="SXC211" s="65"/>
      <c r="SXD211" s="66"/>
      <c r="SXE211" s="67"/>
      <c r="SXF211" s="68"/>
      <c r="SXG211" s="67"/>
      <c r="SXH211" s="69"/>
      <c r="SXI211" s="69"/>
      <c r="SXJ211" s="70"/>
      <c r="SXK211" s="70"/>
      <c r="SXL211" s="70"/>
      <c r="SXM211" s="70"/>
      <c r="SXN211" s="70"/>
      <c r="SXO211" s="70"/>
      <c r="SXP211" s="70"/>
      <c r="SXQ211" s="70"/>
      <c r="SXR211" s="70"/>
      <c r="SXS211" s="70"/>
      <c r="SXT211" s="70"/>
      <c r="SXU211" s="70"/>
      <c r="SXV211" s="70"/>
      <c r="SXW211" s="70"/>
      <c r="SXX211" s="70"/>
      <c r="SXY211" s="70"/>
      <c r="SXZ211" s="70"/>
      <c r="SYA211" s="70"/>
      <c r="SYB211" s="70"/>
      <c r="SYC211" s="70"/>
      <c r="SYD211" s="70"/>
      <c r="SYE211" s="70"/>
      <c r="SYF211" s="70"/>
      <c r="SYG211" s="70"/>
      <c r="SYH211" s="70"/>
      <c r="SYI211" s="70"/>
      <c r="SYJ211" s="70"/>
      <c r="SYK211" s="70"/>
      <c r="SYL211" s="43"/>
      <c r="SYM211" s="43"/>
      <c r="SYN211" s="43"/>
      <c r="SYO211" s="43"/>
      <c r="SYP211" s="43"/>
      <c r="SYQ211" s="43"/>
      <c r="SYR211" s="43"/>
      <c r="SYS211" s="43"/>
      <c r="SYT211" s="43"/>
      <c r="SYU211" s="43"/>
      <c r="SYV211" s="43"/>
      <c r="SYW211" s="43"/>
      <c r="SYX211" s="43"/>
      <c r="SYY211" s="43"/>
      <c r="SYZ211" s="43"/>
      <c r="SZA211" s="64"/>
      <c r="SZB211" s="65"/>
      <c r="SZC211" s="65"/>
      <c r="SZD211" s="66"/>
      <c r="SZE211" s="67"/>
      <c r="SZF211" s="68"/>
      <c r="SZG211" s="67"/>
      <c r="SZH211" s="69"/>
      <c r="SZI211" s="69"/>
      <c r="SZJ211" s="70"/>
      <c r="SZK211" s="70"/>
      <c r="SZL211" s="70"/>
      <c r="SZM211" s="70"/>
      <c r="SZN211" s="70"/>
      <c r="SZO211" s="70"/>
      <c r="SZP211" s="70"/>
      <c r="SZQ211" s="70"/>
      <c r="SZR211" s="70"/>
      <c r="SZS211" s="70"/>
      <c r="SZT211" s="70"/>
      <c r="SZU211" s="70"/>
      <c r="SZV211" s="70"/>
      <c r="SZW211" s="70"/>
      <c r="SZX211" s="70"/>
      <c r="SZY211" s="70"/>
      <c r="SZZ211" s="70"/>
      <c r="TAA211" s="70"/>
      <c r="TAB211" s="70"/>
      <c r="TAC211" s="70"/>
      <c r="TAD211" s="70"/>
      <c r="TAE211" s="70"/>
      <c r="TAF211" s="70"/>
      <c r="TAG211" s="70"/>
      <c r="TAH211" s="70"/>
      <c r="TAI211" s="70"/>
      <c r="TAJ211" s="70"/>
      <c r="TAK211" s="70"/>
      <c r="TAL211" s="43"/>
      <c r="TAM211" s="43"/>
      <c r="TAN211" s="43"/>
      <c r="TAO211" s="43"/>
      <c r="TAP211" s="43"/>
      <c r="TAQ211" s="43"/>
      <c r="TAR211" s="43"/>
      <c r="TAS211" s="43"/>
      <c r="TAT211" s="43"/>
      <c r="TAU211" s="43"/>
      <c r="TAV211" s="43"/>
      <c r="TAW211" s="43"/>
      <c r="TAX211" s="43"/>
      <c r="TAY211" s="43"/>
      <c r="TAZ211" s="43"/>
      <c r="TBA211" s="64"/>
      <c r="TBB211" s="65"/>
      <c r="TBC211" s="65"/>
      <c r="TBD211" s="66"/>
      <c r="TBE211" s="67"/>
      <c r="TBF211" s="68"/>
      <c r="TBG211" s="67"/>
      <c r="TBH211" s="69"/>
      <c r="TBI211" s="69"/>
      <c r="TBJ211" s="70"/>
      <c r="TBK211" s="70"/>
      <c r="TBL211" s="70"/>
      <c r="TBM211" s="70"/>
      <c r="TBN211" s="70"/>
      <c r="TBO211" s="70"/>
      <c r="TBP211" s="70"/>
      <c r="TBQ211" s="70"/>
      <c r="TBR211" s="70"/>
      <c r="TBS211" s="70"/>
      <c r="TBT211" s="70"/>
      <c r="TBU211" s="70"/>
      <c r="TBV211" s="70"/>
      <c r="TBW211" s="70"/>
      <c r="TBX211" s="70"/>
      <c r="TBY211" s="70"/>
      <c r="TBZ211" s="70"/>
      <c r="TCA211" s="70"/>
      <c r="TCB211" s="70"/>
      <c r="TCC211" s="70"/>
      <c r="TCD211" s="70"/>
      <c r="TCE211" s="70"/>
      <c r="TCF211" s="70"/>
      <c r="TCG211" s="70"/>
      <c r="TCH211" s="70"/>
      <c r="TCI211" s="70"/>
      <c r="TCJ211" s="70"/>
      <c r="TCK211" s="70"/>
      <c r="TCL211" s="43"/>
      <c r="TCM211" s="43"/>
      <c r="TCN211" s="43"/>
      <c r="TCO211" s="43"/>
      <c r="TCP211" s="43"/>
      <c r="TCQ211" s="43"/>
      <c r="TCR211" s="43"/>
      <c r="TCS211" s="43"/>
      <c r="TCT211" s="43"/>
      <c r="TCU211" s="43"/>
      <c r="TCV211" s="43"/>
      <c r="TCW211" s="43"/>
      <c r="TCX211" s="43"/>
      <c r="TCY211" s="43"/>
      <c r="TCZ211" s="43"/>
      <c r="TDA211" s="64"/>
      <c r="TDB211" s="65"/>
      <c r="TDC211" s="65"/>
      <c r="TDD211" s="66"/>
      <c r="TDE211" s="67"/>
      <c r="TDF211" s="68"/>
      <c r="TDG211" s="67"/>
      <c r="TDH211" s="69"/>
      <c r="TDI211" s="69"/>
      <c r="TDJ211" s="70"/>
      <c r="TDK211" s="70"/>
      <c r="TDL211" s="70"/>
      <c r="TDM211" s="70"/>
      <c r="TDN211" s="70"/>
      <c r="TDO211" s="70"/>
      <c r="TDP211" s="70"/>
      <c r="TDQ211" s="70"/>
      <c r="TDR211" s="70"/>
      <c r="TDS211" s="70"/>
      <c r="TDT211" s="70"/>
      <c r="TDU211" s="70"/>
      <c r="TDV211" s="70"/>
      <c r="TDW211" s="70"/>
      <c r="TDX211" s="70"/>
      <c r="TDY211" s="70"/>
      <c r="TDZ211" s="70"/>
      <c r="TEA211" s="70"/>
      <c r="TEB211" s="70"/>
      <c r="TEC211" s="70"/>
      <c r="TED211" s="70"/>
      <c r="TEE211" s="70"/>
      <c r="TEF211" s="70"/>
      <c r="TEG211" s="70"/>
      <c r="TEH211" s="70"/>
      <c r="TEI211" s="70"/>
      <c r="TEJ211" s="70"/>
      <c r="TEK211" s="70"/>
      <c r="TEL211" s="43"/>
      <c r="TEM211" s="43"/>
      <c r="TEN211" s="43"/>
      <c r="TEO211" s="43"/>
      <c r="TEP211" s="43"/>
      <c r="TEQ211" s="43"/>
      <c r="TER211" s="43"/>
      <c r="TES211" s="43"/>
      <c r="TET211" s="43"/>
      <c r="TEU211" s="43"/>
      <c r="TEV211" s="43"/>
      <c r="TEW211" s="43"/>
      <c r="TEX211" s="43"/>
      <c r="TEY211" s="43"/>
      <c r="TEZ211" s="43"/>
      <c r="TFA211" s="64"/>
      <c r="TFB211" s="65"/>
      <c r="TFC211" s="65"/>
      <c r="TFD211" s="66"/>
      <c r="TFE211" s="67"/>
      <c r="TFF211" s="68"/>
      <c r="TFG211" s="67"/>
      <c r="TFH211" s="69"/>
      <c r="TFI211" s="69"/>
      <c r="TFJ211" s="70"/>
      <c r="TFK211" s="70"/>
      <c r="TFL211" s="70"/>
      <c r="TFM211" s="70"/>
      <c r="TFN211" s="70"/>
      <c r="TFO211" s="70"/>
      <c r="TFP211" s="70"/>
      <c r="TFQ211" s="70"/>
      <c r="TFR211" s="70"/>
      <c r="TFS211" s="70"/>
      <c r="TFT211" s="70"/>
      <c r="TFU211" s="70"/>
      <c r="TFV211" s="70"/>
      <c r="TFW211" s="70"/>
      <c r="TFX211" s="70"/>
      <c r="TFY211" s="70"/>
      <c r="TFZ211" s="70"/>
      <c r="TGA211" s="70"/>
      <c r="TGB211" s="70"/>
      <c r="TGC211" s="70"/>
      <c r="TGD211" s="70"/>
      <c r="TGE211" s="70"/>
      <c r="TGF211" s="70"/>
      <c r="TGG211" s="70"/>
      <c r="TGH211" s="70"/>
      <c r="TGI211" s="70"/>
      <c r="TGJ211" s="70"/>
      <c r="TGK211" s="70"/>
      <c r="TGL211" s="43"/>
      <c r="TGM211" s="43"/>
      <c r="TGN211" s="43"/>
      <c r="TGO211" s="43"/>
      <c r="TGP211" s="43"/>
      <c r="TGQ211" s="43"/>
      <c r="TGR211" s="43"/>
      <c r="TGS211" s="43"/>
      <c r="TGT211" s="43"/>
      <c r="TGU211" s="43"/>
      <c r="TGV211" s="43"/>
      <c r="TGW211" s="43"/>
      <c r="TGX211" s="43"/>
      <c r="TGY211" s="43"/>
      <c r="TGZ211" s="43"/>
      <c r="THA211" s="64"/>
      <c r="THB211" s="65"/>
      <c r="THC211" s="65"/>
      <c r="THD211" s="66"/>
      <c r="THE211" s="67"/>
      <c r="THF211" s="68"/>
      <c r="THG211" s="67"/>
      <c r="THH211" s="69"/>
      <c r="THI211" s="69"/>
      <c r="THJ211" s="70"/>
      <c r="THK211" s="70"/>
      <c r="THL211" s="70"/>
      <c r="THM211" s="70"/>
      <c r="THN211" s="70"/>
      <c r="THO211" s="70"/>
      <c r="THP211" s="70"/>
      <c r="THQ211" s="70"/>
      <c r="THR211" s="70"/>
      <c r="THS211" s="70"/>
      <c r="THT211" s="70"/>
      <c r="THU211" s="70"/>
      <c r="THV211" s="70"/>
      <c r="THW211" s="70"/>
      <c r="THX211" s="70"/>
      <c r="THY211" s="70"/>
      <c r="THZ211" s="70"/>
      <c r="TIA211" s="70"/>
      <c r="TIB211" s="70"/>
      <c r="TIC211" s="70"/>
      <c r="TID211" s="70"/>
      <c r="TIE211" s="70"/>
      <c r="TIF211" s="70"/>
      <c r="TIG211" s="70"/>
      <c r="TIH211" s="70"/>
      <c r="TII211" s="70"/>
      <c r="TIJ211" s="70"/>
      <c r="TIK211" s="70"/>
      <c r="TIL211" s="43"/>
      <c r="TIM211" s="43"/>
      <c r="TIN211" s="43"/>
      <c r="TIO211" s="43"/>
      <c r="TIP211" s="43"/>
      <c r="TIQ211" s="43"/>
      <c r="TIR211" s="43"/>
      <c r="TIS211" s="43"/>
      <c r="TIT211" s="43"/>
      <c r="TIU211" s="43"/>
      <c r="TIV211" s="43"/>
      <c r="TIW211" s="43"/>
      <c r="TIX211" s="43"/>
      <c r="TIY211" s="43"/>
      <c r="TIZ211" s="43"/>
      <c r="TJA211" s="64"/>
      <c r="TJB211" s="65"/>
      <c r="TJC211" s="65"/>
      <c r="TJD211" s="66"/>
      <c r="TJE211" s="67"/>
      <c r="TJF211" s="68"/>
      <c r="TJG211" s="67"/>
      <c r="TJH211" s="69"/>
      <c r="TJI211" s="69"/>
      <c r="TJJ211" s="70"/>
      <c r="TJK211" s="70"/>
      <c r="TJL211" s="70"/>
      <c r="TJM211" s="70"/>
      <c r="TJN211" s="70"/>
      <c r="TJO211" s="70"/>
      <c r="TJP211" s="70"/>
      <c r="TJQ211" s="70"/>
      <c r="TJR211" s="70"/>
      <c r="TJS211" s="70"/>
      <c r="TJT211" s="70"/>
      <c r="TJU211" s="70"/>
      <c r="TJV211" s="70"/>
      <c r="TJW211" s="70"/>
      <c r="TJX211" s="70"/>
      <c r="TJY211" s="70"/>
      <c r="TJZ211" s="70"/>
      <c r="TKA211" s="70"/>
      <c r="TKB211" s="70"/>
      <c r="TKC211" s="70"/>
      <c r="TKD211" s="70"/>
      <c r="TKE211" s="70"/>
      <c r="TKF211" s="70"/>
      <c r="TKG211" s="70"/>
      <c r="TKH211" s="70"/>
      <c r="TKI211" s="70"/>
      <c r="TKJ211" s="70"/>
      <c r="TKK211" s="70"/>
      <c r="TKL211" s="43"/>
      <c r="TKM211" s="43"/>
      <c r="TKN211" s="43"/>
      <c r="TKO211" s="43"/>
      <c r="TKP211" s="43"/>
      <c r="TKQ211" s="43"/>
      <c r="TKR211" s="43"/>
      <c r="TKS211" s="43"/>
      <c r="TKT211" s="43"/>
      <c r="TKU211" s="43"/>
      <c r="TKV211" s="43"/>
      <c r="TKW211" s="43"/>
      <c r="TKX211" s="43"/>
      <c r="TKY211" s="43"/>
      <c r="TKZ211" s="43"/>
      <c r="TLA211" s="64"/>
      <c r="TLB211" s="65"/>
      <c r="TLC211" s="65"/>
      <c r="TLD211" s="66"/>
      <c r="TLE211" s="67"/>
      <c r="TLF211" s="68"/>
      <c r="TLG211" s="67"/>
      <c r="TLH211" s="69"/>
      <c r="TLI211" s="69"/>
      <c r="TLJ211" s="70"/>
      <c r="TLK211" s="70"/>
      <c r="TLL211" s="70"/>
      <c r="TLM211" s="70"/>
      <c r="TLN211" s="70"/>
      <c r="TLO211" s="70"/>
      <c r="TLP211" s="70"/>
      <c r="TLQ211" s="70"/>
      <c r="TLR211" s="70"/>
      <c r="TLS211" s="70"/>
      <c r="TLT211" s="70"/>
      <c r="TLU211" s="70"/>
      <c r="TLV211" s="70"/>
      <c r="TLW211" s="70"/>
      <c r="TLX211" s="70"/>
      <c r="TLY211" s="70"/>
      <c r="TLZ211" s="70"/>
      <c r="TMA211" s="70"/>
      <c r="TMB211" s="70"/>
      <c r="TMC211" s="70"/>
      <c r="TMD211" s="70"/>
      <c r="TME211" s="70"/>
      <c r="TMF211" s="70"/>
      <c r="TMG211" s="70"/>
      <c r="TMH211" s="70"/>
      <c r="TMI211" s="70"/>
      <c r="TMJ211" s="70"/>
      <c r="TMK211" s="70"/>
      <c r="TML211" s="43"/>
      <c r="TMM211" s="43"/>
      <c r="TMN211" s="43"/>
      <c r="TMO211" s="43"/>
      <c r="TMP211" s="43"/>
      <c r="TMQ211" s="43"/>
      <c r="TMR211" s="43"/>
      <c r="TMS211" s="43"/>
      <c r="TMT211" s="43"/>
      <c r="TMU211" s="43"/>
      <c r="TMV211" s="43"/>
      <c r="TMW211" s="43"/>
      <c r="TMX211" s="43"/>
      <c r="TMY211" s="43"/>
      <c r="TMZ211" s="43"/>
      <c r="TNA211" s="64"/>
      <c r="TNB211" s="65"/>
      <c r="TNC211" s="65"/>
      <c r="TND211" s="66"/>
      <c r="TNE211" s="67"/>
      <c r="TNF211" s="68"/>
      <c r="TNG211" s="67"/>
      <c r="TNH211" s="69"/>
      <c r="TNI211" s="69"/>
      <c r="TNJ211" s="70"/>
      <c r="TNK211" s="70"/>
      <c r="TNL211" s="70"/>
      <c r="TNM211" s="70"/>
      <c r="TNN211" s="70"/>
      <c r="TNO211" s="70"/>
      <c r="TNP211" s="70"/>
      <c r="TNQ211" s="70"/>
      <c r="TNR211" s="70"/>
      <c r="TNS211" s="70"/>
      <c r="TNT211" s="70"/>
      <c r="TNU211" s="70"/>
      <c r="TNV211" s="70"/>
      <c r="TNW211" s="70"/>
      <c r="TNX211" s="70"/>
      <c r="TNY211" s="70"/>
      <c r="TNZ211" s="70"/>
      <c r="TOA211" s="70"/>
      <c r="TOB211" s="70"/>
      <c r="TOC211" s="70"/>
      <c r="TOD211" s="70"/>
      <c r="TOE211" s="70"/>
      <c r="TOF211" s="70"/>
      <c r="TOG211" s="70"/>
      <c r="TOH211" s="70"/>
      <c r="TOI211" s="70"/>
      <c r="TOJ211" s="70"/>
      <c r="TOK211" s="70"/>
      <c r="TOL211" s="43"/>
      <c r="TOM211" s="43"/>
      <c r="TON211" s="43"/>
      <c r="TOO211" s="43"/>
      <c r="TOP211" s="43"/>
      <c r="TOQ211" s="43"/>
      <c r="TOR211" s="43"/>
      <c r="TOS211" s="43"/>
      <c r="TOT211" s="43"/>
      <c r="TOU211" s="43"/>
      <c r="TOV211" s="43"/>
      <c r="TOW211" s="43"/>
      <c r="TOX211" s="43"/>
      <c r="TOY211" s="43"/>
      <c r="TOZ211" s="43"/>
      <c r="TPA211" s="64"/>
      <c r="TPB211" s="65"/>
      <c r="TPC211" s="65"/>
      <c r="TPD211" s="66"/>
      <c r="TPE211" s="67"/>
      <c r="TPF211" s="68"/>
      <c r="TPG211" s="67"/>
      <c r="TPH211" s="69"/>
      <c r="TPI211" s="69"/>
      <c r="TPJ211" s="70"/>
      <c r="TPK211" s="70"/>
      <c r="TPL211" s="70"/>
      <c r="TPM211" s="70"/>
      <c r="TPN211" s="70"/>
      <c r="TPO211" s="70"/>
      <c r="TPP211" s="70"/>
      <c r="TPQ211" s="70"/>
      <c r="TPR211" s="70"/>
      <c r="TPS211" s="70"/>
      <c r="TPT211" s="70"/>
      <c r="TPU211" s="70"/>
      <c r="TPV211" s="70"/>
      <c r="TPW211" s="70"/>
      <c r="TPX211" s="70"/>
      <c r="TPY211" s="70"/>
      <c r="TPZ211" s="70"/>
      <c r="TQA211" s="70"/>
      <c r="TQB211" s="70"/>
      <c r="TQC211" s="70"/>
      <c r="TQD211" s="70"/>
      <c r="TQE211" s="70"/>
      <c r="TQF211" s="70"/>
      <c r="TQG211" s="70"/>
      <c r="TQH211" s="70"/>
      <c r="TQI211" s="70"/>
      <c r="TQJ211" s="70"/>
      <c r="TQK211" s="70"/>
      <c r="TQL211" s="43"/>
      <c r="TQM211" s="43"/>
      <c r="TQN211" s="43"/>
      <c r="TQO211" s="43"/>
      <c r="TQP211" s="43"/>
      <c r="TQQ211" s="43"/>
      <c r="TQR211" s="43"/>
      <c r="TQS211" s="43"/>
      <c r="TQT211" s="43"/>
      <c r="TQU211" s="43"/>
      <c r="TQV211" s="43"/>
      <c r="TQW211" s="43"/>
      <c r="TQX211" s="43"/>
      <c r="TQY211" s="43"/>
      <c r="TQZ211" s="43"/>
      <c r="TRA211" s="64"/>
      <c r="TRB211" s="65"/>
      <c r="TRC211" s="65"/>
      <c r="TRD211" s="66"/>
      <c r="TRE211" s="67"/>
      <c r="TRF211" s="68"/>
      <c r="TRG211" s="67"/>
      <c r="TRH211" s="69"/>
      <c r="TRI211" s="69"/>
      <c r="TRJ211" s="70"/>
      <c r="TRK211" s="70"/>
      <c r="TRL211" s="70"/>
      <c r="TRM211" s="70"/>
      <c r="TRN211" s="70"/>
      <c r="TRO211" s="70"/>
      <c r="TRP211" s="70"/>
      <c r="TRQ211" s="70"/>
      <c r="TRR211" s="70"/>
      <c r="TRS211" s="70"/>
      <c r="TRT211" s="70"/>
      <c r="TRU211" s="70"/>
      <c r="TRV211" s="70"/>
      <c r="TRW211" s="70"/>
      <c r="TRX211" s="70"/>
      <c r="TRY211" s="70"/>
      <c r="TRZ211" s="70"/>
      <c r="TSA211" s="70"/>
      <c r="TSB211" s="70"/>
      <c r="TSC211" s="70"/>
      <c r="TSD211" s="70"/>
      <c r="TSE211" s="70"/>
      <c r="TSF211" s="70"/>
      <c r="TSG211" s="70"/>
      <c r="TSH211" s="70"/>
      <c r="TSI211" s="70"/>
      <c r="TSJ211" s="70"/>
      <c r="TSK211" s="70"/>
      <c r="TSL211" s="43"/>
      <c r="TSM211" s="43"/>
      <c r="TSN211" s="43"/>
      <c r="TSO211" s="43"/>
      <c r="TSP211" s="43"/>
      <c r="TSQ211" s="43"/>
      <c r="TSR211" s="43"/>
      <c r="TSS211" s="43"/>
      <c r="TST211" s="43"/>
      <c r="TSU211" s="43"/>
      <c r="TSV211" s="43"/>
      <c r="TSW211" s="43"/>
      <c r="TSX211" s="43"/>
      <c r="TSY211" s="43"/>
      <c r="TSZ211" s="43"/>
      <c r="TTA211" s="64"/>
      <c r="TTB211" s="65"/>
      <c r="TTC211" s="65"/>
      <c r="TTD211" s="66"/>
      <c r="TTE211" s="67"/>
      <c r="TTF211" s="68"/>
      <c r="TTG211" s="67"/>
      <c r="TTH211" s="69"/>
      <c r="TTI211" s="69"/>
      <c r="TTJ211" s="70"/>
      <c r="TTK211" s="70"/>
      <c r="TTL211" s="70"/>
      <c r="TTM211" s="70"/>
      <c r="TTN211" s="70"/>
      <c r="TTO211" s="70"/>
      <c r="TTP211" s="70"/>
      <c r="TTQ211" s="70"/>
      <c r="TTR211" s="70"/>
      <c r="TTS211" s="70"/>
      <c r="TTT211" s="70"/>
      <c r="TTU211" s="70"/>
      <c r="TTV211" s="70"/>
      <c r="TTW211" s="70"/>
      <c r="TTX211" s="70"/>
      <c r="TTY211" s="70"/>
      <c r="TTZ211" s="70"/>
      <c r="TUA211" s="70"/>
      <c r="TUB211" s="70"/>
      <c r="TUC211" s="70"/>
      <c r="TUD211" s="70"/>
      <c r="TUE211" s="70"/>
      <c r="TUF211" s="70"/>
      <c r="TUG211" s="70"/>
      <c r="TUH211" s="70"/>
      <c r="TUI211" s="70"/>
      <c r="TUJ211" s="70"/>
      <c r="TUK211" s="70"/>
      <c r="TUL211" s="43"/>
      <c r="TUM211" s="43"/>
      <c r="TUN211" s="43"/>
      <c r="TUO211" s="43"/>
      <c r="TUP211" s="43"/>
      <c r="TUQ211" s="43"/>
      <c r="TUR211" s="43"/>
      <c r="TUS211" s="43"/>
      <c r="TUT211" s="43"/>
      <c r="TUU211" s="43"/>
      <c r="TUV211" s="43"/>
      <c r="TUW211" s="43"/>
      <c r="TUX211" s="43"/>
      <c r="TUY211" s="43"/>
      <c r="TUZ211" s="43"/>
      <c r="TVA211" s="64"/>
      <c r="TVB211" s="65"/>
      <c r="TVC211" s="65"/>
      <c r="TVD211" s="66"/>
      <c r="TVE211" s="67"/>
      <c r="TVF211" s="68"/>
      <c r="TVG211" s="67"/>
      <c r="TVH211" s="69"/>
      <c r="TVI211" s="69"/>
      <c r="TVJ211" s="70"/>
      <c r="TVK211" s="70"/>
      <c r="TVL211" s="70"/>
      <c r="TVM211" s="70"/>
      <c r="TVN211" s="70"/>
      <c r="TVO211" s="70"/>
      <c r="TVP211" s="70"/>
      <c r="TVQ211" s="70"/>
      <c r="TVR211" s="70"/>
      <c r="TVS211" s="70"/>
      <c r="TVT211" s="70"/>
      <c r="TVU211" s="70"/>
      <c r="TVV211" s="70"/>
      <c r="TVW211" s="70"/>
      <c r="TVX211" s="70"/>
      <c r="TVY211" s="70"/>
      <c r="TVZ211" s="70"/>
      <c r="TWA211" s="70"/>
      <c r="TWB211" s="70"/>
      <c r="TWC211" s="70"/>
      <c r="TWD211" s="70"/>
      <c r="TWE211" s="70"/>
      <c r="TWF211" s="70"/>
      <c r="TWG211" s="70"/>
      <c r="TWH211" s="70"/>
      <c r="TWI211" s="70"/>
      <c r="TWJ211" s="70"/>
      <c r="TWK211" s="70"/>
      <c r="TWL211" s="43"/>
      <c r="TWM211" s="43"/>
      <c r="TWN211" s="43"/>
      <c r="TWO211" s="43"/>
      <c r="TWP211" s="43"/>
      <c r="TWQ211" s="43"/>
      <c r="TWR211" s="43"/>
      <c r="TWS211" s="43"/>
      <c r="TWT211" s="43"/>
      <c r="TWU211" s="43"/>
      <c r="TWV211" s="43"/>
      <c r="TWW211" s="43"/>
      <c r="TWX211" s="43"/>
      <c r="TWY211" s="43"/>
      <c r="TWZ211" s="43"/>
      <c r="TXA211" s="64"/>
      <c r="TXB211" s="65"/>
      <c r="TXC211" s="65"/>
      <c r="TXD211" s="66"/>
      <c r="TXE211" s="67"/>
      <c r="TXF211" s="68"/>
      <c r="TXG211" s="67"/>
      <c r="TXH211" s="69"/>
      <c r="TXI211" s="69"/>
      <c r="TXJ211" s="70"/>
      <c r="TXK211" s="70"/>
      <c r="TXL211" s="70"/>
      <c r="TXM211" s="70"/>
      <c r="TXN211" s="70"/>
      <c r="TXO211" s="70"/>
      <c r="TXP211" s="70"/>
      <c r="TXQ211" s="70"/>
      <c r="TXR211" s="70"/>
      <c r="TXS211" s="70"/>
      <c r="TXT211" s="70"/>
      <c r="TXU211" s="70"/>
      <c r="TXV211" s="70"/>
      <c r="TXW211" s="70"/>
      <c r="TXX211" s="70"/>
      <c r="TXY211" s="70"/>
      <c r="TXZ211" s="70"/>
      <c r="TYA211" s="70"/>
      <c r="TYB211" s="70"/>
      <c r="TYC211" s="70"/>
      <c r="TYD211" s="70"/>
      <c r="TYE211" s="70"/>
      <c r="TYF211" s="70"/>
      <c r="TYG211" s="70"/>
      <c r="TYH211" s="70"/>
      <c r="TYI211" s="70"/>
      <c r="TYJ211" s="70"/>
      <c r="TYK211" s="70"/>
      <c r="TYL211" s="43"/>
      <c r="TYM211" s="43"/>
      <c r="TYN211" s="43"/>
      <c r="TYO211" s="43"/>
      <c r="TYP211" s="43"/>
      <c r="TYQ211" s="43"/>
      <c r="TYR211" s="43"/>
      <c r="TYS211" s="43"/>
      <c r="TYT211" s="43"/>
      <c r="TYU211" s="43"/>
      <c r="TYV211" s="43"/>
      <c r="TYW211" s="43"/>
      <c r="TYX211" s="43"/>
      <c r="TYY211" s="43"/>
      <c r="TYZ211" s="43"/>
      <c r="TZA211" s="64"/>
      <c r="TZB211" s="65"/>
      <c r="TZC211" s="65"/>
      <c r="TZD211" s="66"/>
      <c r="TZE211" s="67"/>
      <c r="TZF211" s="68"/>
      <c r="TZG211" s="67"/>
      <c r="TZH211" s="69"/>
      <c r="TZI211" s="69"/>
      <c r="TZJ211" s="70"/>
      <c r="TZK211" s="70"/>
      <c r="TZL211" s="70"/>
      <c r="TZM211" s="70"/>
      <c r="TZN211" s="70"/>
      <c r="TZO211" s="70"/>
      <c r="TZP211" s="70"/>
      <c r="TZQ211" s="70"/>
      <c r="TZR211" s="70"/>
      <c r="TZS211" s="70"/>
      <c r="TZT211" s="70"/>
      <c r="TZU211" s="70"/>
      <c r="TZV211" s="70"/>
      <c r="TZW211" s="70"/>
      <c r="TZX211" s="70"/>
      <c r="TZY211" s="70"/>
      <c r="TZZ211" s="70"/>
      <c r="UAA211" s="70"/>
      <c r="UAB211" s="70"/>
      <c r="UAC211" s="70"/>
      <c r="UAD211" s="70"/>
      <c r="UAE211" s="70"/>
      <c r="UAF211" s="70"/>
      <c r="UAG211" s="70"/>
      <c r="UAH211" s="70"/>
      <c r="UAI211" s="70"/>
      <c r="UAJ211" s="70"/>
      <c r="UAK211" s="70"/>
      <c r="UAL211" s="43"/>
      <c r="UAM211" s="43"/>
      <c r="UAN211" s="43"/>
      <c r="UAO211" s="43"/>
      <c r="UAP211" s="43"/>
      <c r="UAQ211" s="43"/>
      <c r="UAR211" s="43"/>
      <c r="UAS211" s="43"/>
      <c r="UAT211" s="43"/>
      <c r="UAU211" s="43"/>
      <c r="UAV211" s="43"/>
      <c r="UAW211" s="43"/>
      <c r="UAX211" s="43"/>
      <c r="UAY211" s="43"/>
      <c r="UAZ211" s="43"/>
      <c r="UBA211" s="64"/>
      <c r="UBB211" s="65"/>
      <c r="UBC211" s="65"/>
      <c r="UBD211" s="66"/>
      <c r="UBE211" s="67"/>
      <c r="UBF211" s="68"/>
      <c r="UBG211" s="67"/>
      <c r="UBH211" s="69"/>
      <c r="UBI211" s="69"/>
      <c r="UBJ211" s="70"/>
      <c r="UBK211" s="70"/>
      <c r="UBL211" s="70"/>
      <c r="UBM211" s="70"/>
      <c r="UBN211" s="70"/>
      <c r="UBO211" s="70"/>
      <c r="UBP211" s="70"/>
      <c r="UBQ211" s="70"/>
      <c r="UBR211" s="70"/>
      <c r="UBS211" s="70"/>
      <c r="UBT211" s="70"/>
      <c r="UBU211" s="70"/>
      <c r="UBV211" s="70"/>
      <c r="UBW211" s="70"/>
      <c r="UBX211" s="70"/>
      <c r="UBY211" s="70"/>
      <c r="UBZ211" s="70"/>
      <c r="UCA211" s="70"/>
      <c r="UCB211" s="70"/>
      <c r="UCC211" s="70"/>
      <c r="UCD211" s="70"/>
      <c r="UCE211" s="70"/>
      <c r="UCF211" s="70"/>
      <c r="UCG211" s="70"/>
      <c r="UCH211" s="70"/>
      <c r="UCI211" s="70"/>
      <c r="UCJ211" s="70"/>
      <c r="UCK211" s="70"/>
      <c r="UCL211" s="43"/>
      <c r="UCM211" s="43"/>
      <c r="UCN211" s="43"/>
      <c r="UCO211" s="43"/>
      <c r="UCP211" s="43"/>
      <c r="UCQ211" s="43"/>
      <c r="UCR211" s="43"/>
      <c r="UCS211" s="43"/>
      <c r="UCT211" s="43"/>
      <c r="UCU211" s="43"/>
      <c r="UCV211" s="43"/>
      <c r="UCW211" s="43"/>
      <c r="UCX211" s="43"/>
      <c r="UCY211" s="43"/>
      <c r="UCZ211" s="43"/>
      <c r="UDA211" s="64"/>
      <c r="UDB211" s="65"/>
      <c r="UDC211" s="65"/>
      <c r="UDD211" s="66"/>
      <c r="UDE211" s="67"/>
      <c r="UDF211" s="68"/>
      <c r="UDG211" s="67"/>
      <c r="UDH211" s="69"/>
      <c r="UDI211" s="69"/>
      <c r="UDJ211" s="70"/>
      <c r="UDK211" s="70"/>
      <c r="UDL211" s="70"/>
      <c r="UDM211" s="70"/>
      <c r="UDN211" s="70"/>
      <c r="UDO211" s="70"/>
      <c r="UDP211" s="70"/>
      <c r="UDQ211" s="70"/>
      <c r="UDR211" s="70"/>
      <c r="UDS211" s="70"/>
      <c r="UDT211" s="70"/>
      <c r="UDU211" s="70"/>
      <c r="UDV211" s="70"/>
      <c r="UDW211" s="70"/>
      <c r="UDX211" s="70"/>
      <c r="UDY211" s="70"/>
      <c r="UDZ211" s="70"/>
      <c r="UEA211" s="70"/>
      <c r="UEB211" s="70"/>
      <c r="UEC211" s="70"/>
      <c r="UED211" s="70"/>
      <c r="UEE211" s="70"/>
      <c r="UEF211" s="70"/>
      <c r="UEG211" s="70"/>
      <c r="UEH211" s="70"/>
      <c r="UEI211" s="70"/>
      <c r="UEJ211" s="70"/>
      <c r="UEK211" s="70"/>
      <c r="UEL211" s="43"/>
      <c r="UEM211" s="43"/>
      <c r="UEN211" s="43"/>
      <c r="UEO211" s="43"/>
      <c r="UEP211" s="43"/>
      <c r="UEQ211" s="43"/>
      <c r="UER211" s="43"/>
      <c r="UES211" s="43"/>
      <c r="UET211" s="43"/>
      <c r="UEU211" s="43"/>
      <c r="UEV211" s="43"/>
      <c r="UEW211" s="43"/>
      <c r="UEX211" s="43"/>
      <c r="UEY211" s="43"/>
      <c r="UEZ211" s="43"/>
      <c r="UFA211" s="64"/>
      <c r="UFB211" s="65"/>
      <c r="UFC211" s="65"/>
      <c r="UFD211" s="66"/>
      <c r="UFE211" s="67"/>
      <c r="UFF211" s="68"/>
      <c r="UFG211" s="67"/>
      <c r="UFH211" s="69"/>
      <c r="UFI211" s="69"/>
      <c r="UFJ211" s="70"/>
      <c r="UFK211" s="70"/>
      <c r="UFL211" s="70"/>
      <c r="UFM211" s="70"/>
      <c r="UFN211" s="70"/>
      <c r="UFO211" s="70"/>
      <c r="UFP211" s="70"/>
      <c r="UFQ211" s="70"/>
      <c r="UFR211" s="70"/>
      <c r="UFS211" s="70"/>
      <c r="UFT211" s="70"/>
      <c r="UFU211" s="70"/>
      <c r="UFV211" s="70"/>
      <c r="UFW211" s="70"/>
      <c r="UFX211" s="70"/>
      <c r="UFY211" s="70"/>
      <c r="UFZ211" s="70"/>
      <c r="UGA211" s="70"/>
      <c r="UGB211" s="70"/>
      <c r="UGC211" s="70"/>
      <c r="UGD211" s="70"/>
      <c r="UGE211" s="70"/>
      <c r="UGF211" s="70"/>
      <c r="UGG211" s="70"/>
      <c r="UGH211" s="70"/>
      <c r="UGI211" s="70"/>
      <c r="UGJ211" s="70"/>
      <c r="UGK211" s="70"/>
      <c r="UGL211" s="43"/>
      <c r="UGM211" s="43"/>
      <c r="UGN211" s="43"/>
      <c r="UGO211" s="43"/>
      <c r="UGP211" s="43"/>
      <c r="UGQ211" s="43"/>
      <c r="UGR211" s="43"/>
      <c r="UGS211" s="43"/>
      <c r="UGT211" s="43"/>
      <c r="UGU211" s="43"/>
      <c r="UGV211" s="43"/>
      <c r="UGW211" s="43"/>
      <c r="UGX211" s="43"/>
      <c r="UGY211" s="43"/>
      <c r="UGZ211" s="43"/>
      <c r="UHA211" s="64"/>
      <c r="UHB211" s="65"/>
      <c r="UHC211" s="65"/>
      <c r="UHD211" s="66"/>
      <c r="UHE211" s="67"/>
      <c r="UHF211" s="68"/>
      <c r="UHG211" s="67"/>
      <c r="UHH211" s="69"/>
      <c r="UHI211" s="69"/>
      <c r="UHJ211" s="70"/>
      <c r="UHK211" s="70"/>
      <c r="UHL211" s="70"/>
      <c r="UHM211" s="70"/>
      <c r="UHN211" s="70"/>
      <c r="UHO211" s="70"/>
      <c r="UHP211" s="70"/>
      <c r="UHQ211" s="70"/>
      <c r="UHR211" s="70"/>
      <c r="UHS211" s="70"/>
      <c r="UHT211" s="70"/>
      <c r="UHU211" s="70"/>
      <c r="UHV211" s="70"/>
      <c r="UHW211" s="70"/>
      <c r="UHX211" s="70"/>
      <c r="UHY211" s="70"/>
      <c r="UHZ211" s="70"/>
      <c r="UIA211" s="70"/>
      <c r="UIB211" s="70"/>
      <c r="UIC211" s="70"/>
      <c r="UID211" s="70"/>
      <c r="UIE211" s="70"/>
      <c r="UIF211" s="70"/>
      <c r="UIG211" s="70"/>
      <c r="UIH211" s="70"/>
      <c r="UII211" s="70"/>
      <c r="UIJ211" s="70"/>
      <c r="UIK211" s="70"/>
      <c r="UIL211" s="43"/>
      <c r="UIM211" s="43"/>
      <c r="UIN211" s="43"/>
      <c r="UIO211" s="43"/>
      <c r="UIP211" s="43"/>
      <c r="UIQ211" s="43"/>
      <c r="UIR211" s="43"/>
      <c r="UIS211" s="43"/>
      <c r="UIT211" s="43"/>
      <c r="UIU211" s="43"/>
      <c r="UIV211" s="43"/>
      <c r="UIW211" s="43"/>
      <c r="UIX211" s="43"/>
      <c r="UIY211" s="43"/>
      <c r="UIZ211" s="43"/>
      <c r="UJA211" s="64"/>
      <c r="UJB211" s="65"/>
      <c r="UJC211" s="65"/>
      <c r="UJD211" s="66"/>
      <c r="UJE211" s="67"/>
      <c r="UJF211" s="68"/>
      <c r="UJG211" s="67"/>
      <c r="UJH211" s="69"/>
      <c r="UJI211" s="69"/>
      <c r="UJJ211" s="70"/>
      <c r="UJK211" s="70"/>
      <c r="UJL211" s="70"/>
      <c r="UJM211" s="70"/>
      <c r="UJN211" s="70"/>
      <c r="UJO211" s="70"/>
      <c r="UJP211" s="70"/>
      <c r="UJQ211" s="70"/>
      <c r="UJR211" s="70"/>
      <c r="UJS211" s="70"/>
      <c r="UJT211" s="70"/>
      <c r="UJU211" s="70"/>
      <c r="UJV211" s="70"/>
      <c r="UJW211" s="70"/>
      <c r="UJX211" s="70"/>
      <c r="UJY211" s="70"/>
      <c r="UJZ211" s="70"/>
      <c r="UKA211" s="70"/>
      <c r="UKB211" s="70"/>
      <c r="UKC211" s="70"/>
      <c r="UKD211" s="70"/>
      <c r="UKE211" s="70"/>
      <c r="UKF211" s="70"/>
      <c r="UKG211" s="70"/>
      <c r="UKH211" s="70"/>
      <c r="UKI211" s="70"/>
      <c r="UKJ211" s="70"/>
      <c r="UKK211" s="70"/>
      <c r="UKL211" s="43"/>
      <c r="UKM211" s="43"/>
      <c r="UKN211" s="43"/>
      <c r="UKO211" s="43"/>
      <c r="UKP211" s="43"/>
      <c r="UKQ211" s="43"/>
      <c r="UKR211" s="43"/>
      <c r="UKS211" s="43"/>
      <c r="UKT211" s="43"/>
      <c r="UKU211" s="43"/>
      <c r="UKV211" s="43"/>
      <c r="UKW211" s="43"/>
      <c r="UKX211" s="43"/>
      <c r="UKY211" s="43"/>
      <c r="UKZ211" s="43"/>
      <c r="ULA211" s="64"/>
      <c r="ULB211" s="65"/>
      <c r="ULC211" s="65"/>
      <c r="ULD211" s="66"/>
      <c r="ULE211" s="67"/>
      <c r="ULF211" s="68"/>
      <c r="ULG211" s="67"/>
      <c r="ULH211" s="69"/>
      <c r="ULI211" s="69"/>
      <c r="ULJ211" s="70"/>
      <c r="ULK211" s="70"/>
      <c r="ULL211" s="70"/>
      <c r="ULM211" s="70"/>
      <c r="ULN211" s="70"/>
      <c r="ULO211" s="70"/>
      <c r="ULP211" s="70"/>
      <c r="ULQ211" s="70"/>
      <c r="ULR211" s="70"/>
      <c r="ULS211" s="70"/>
      <c r="ULT211" s="70"/>
      <c r="ULU211" s="70"/>
      <c r="ULV211" s="70"/>
      <c r="ULW211" s="70"/>
      <c r="ULX211" s="70"/>
      <c r="ULY211" s="70"/>
      <c r="ULZ211" s="70"/>
      <c r="UMA211" s="70"/>
      <c r="UMB211" s="70"/>
      <c r="UMC211" s="70"/>
      <c r="UMD211" s="70"/>
      <c r="UME211" s="70"/>
      <c r="UMF211" s="70"/>
      <c r="UMG211" s="70"/>
      <c r="UMH211" s="70"/>
      <c r="UMI211" s="70"/>
      <c r="UMJ211" s="70"/>
      <c r="UMK211" s="70"/>
      <c r="UML211" s="43"/>
      <c r="UMM211" s="43"/>
      <c r="UMN211" s="43"/>
      <c r="UMO211" s="43"/>
      <c r="UMP211" s="43"/>
      <c r="UMQ211" s="43"/>
      <c r="UMR211" s="43"/>
      <c r="UMS211" s="43"/>
      <c r="UMT211" s="43"/>
      <c r="UMU211" s="43"/>
      <c r="UMV211" s="43"/>
      <c r="UMW211" s="43"/>
      <c r="UMX211" s="43"/>
      <c r="UMY211" s="43"/>
      <c r="UMZ211" s="43"/>
      <c r="UNA211" s="64"/>
      <c r="UNB211" s="65"/>
      <c r="UNC211" s="65"/>
      <c r="UND211" s="66"/>
      <c r="UNE211" s="67"/>
      <c r="UNF211" s="68"/>
      <c r="UNG211" s="67"/>
      <c r="UNH211" s="69"/>
      <c r="UNI211" s="69"/>
      <c r="UNJ211" s="70"/>
      <c r="UNK211" s="70"/>
      <c r="UNL211" s="70"/>
      <c r="UNM211" s="70"/>
      <c r="UNN211" s="70"/>
      <c r="UNO211" s="70"/>
      <c r="UNP211" s="70"/>
      <c r="UNQ211" s="70"/>
      <c r="UNR211" s="70"/>
      <c r="UNS211" s="70"/>
      <c r="UNT211" s="70"/>
      <c r="UNU211" s="70"/>
      <c r="UNV211" s="70"/>
      <c r="UNW211" s="70"/>
      <c r="UNX211" s="70"/>
      <c r="UNY211" s="70"/>
      <c r="UNZ211" s="70"/>
      <c r="UOA211" s="70"/>
      <c r="UOB211" s="70"/>
      <c r="UOC211" s="70"/>
      <c r="UOD211" s="70"/>
      <c r="UOE211" s="70"/>
      <c r="UOF211" s="70"/>
      <c r="UOG211" s="70"/>
      <c r="UOH211" s="70"/>
      <c r="UOI211" s="70"/>
      <c r="UOJ211" s="70"/>
      <c r="UOK211" s="70"/>
      <c r="UOL211" s="43"/>
      <c r="UOM211" s="43"/>
      <c r="UON211" s="43"/>
      <c r="UOO211" s="43"/>
      <c r="UOP211" s="43"/>
      <c r="UOQ211" s="43"/>
      <c r="UOR211" s="43"/>
      <c r="UOS211" s="43"/>
      <c r="UOT211" s="43"/>
      <c r="UOU211" s="43"/>
      <c r="UOV211" s="43"/>
      <c r="UOW211" s="43"/>
      <c r="UOX211" s="43"/>
      <c r="UOY211" s="43"/>
      <c r="UOZ211" s="43"/>
      <c r="UPA211" s="64"/>
      <c r="UPB211" s="65"/>
      <c r="UPC211" s="65"/>
      <c r="UPD211" s="66"/>
      <c r="UPE211" s="67"/>
      <c r="UPF211" s="68"/>
      <c r="UPG211" s="67"/>
      <c r="UPH211" s="69"/>
      <c r="UPI211" s="69"/>
      <c r="UPJ211" s="70"/>
      <c r="UPK211" s="70"/>
      <c r="UPL211" s="70"/>
      <c r="UPM211" s="70"/>
      <c r="UPN211" s="70"/>
      <c r="UPO211" s="70"/>
      <c r="UPP211" s="70"/>
      <c r="UPQ211" s="70"/>
      <c r="UPR211" s="70"/>
      <c r="UPS211" s="70"/>
      <c r="UPT211" s="70"/>
      <c r="UPU211" s="70"/>
      <c r="UPV211" s="70"/>
      <c r="UPW211" s="70"/>
      <c r="UPX211" s="70"/>
      <c r="UPY211" s="70"/>
      <c r="UPZ211" s="70"/>
      <c r="UQA211" s="70"/>
      <c r="UQB211" s="70"/>
      <c r="UQC211" s="70"/>
      <c r="UQD211" s="70"/>
      <c r="UQE211" s="70"/>
      <c r="UQF211" s="70"/>
      <c r="UQG211" s="70"/>
      <c r="UQH211" s="70"/>
      <c r="UQI211" s="70"/>
      <c r="UQJ211" s="70"/>
      <c r="UQK211" s="70"/>
      <c r="UQL211" s="43"/>
      <c r="UQM211" s="43"/>
      <c r="UQN211" s="43"/>
      <c r="UQO211" s="43"/>
      <c r="UQP211" s="43"/>
      <c r="UQQ211" s="43"/>
      <c r="UQR211" s="43"/>
      <c r="UQS211" s="43"/>
      <c r="UQT211" s="43"/>
      <c r="UQU211" s="43"/>
      <c r="UQV211" s="43"/>
      <c r="UQW211" s="43"/>
      <c r="UQX211" s="43"/>
      <c r="UQY211" s="43"/>
      <c r="UQZ211" s="43"/>
      <c r="URA211" s="64"/>
      <c r="URB211" s="65"/>
      <c r="URC211" s="65"/>
      <c r="URD211" s="66"/>
      <c r="URE211" s="67"/>
      <c r="URF211" s="68"/>
      <c r="URG211" s="67"/>
      <c r="URH211" s="69"/>
      <c r="URI211" s="69"/>
      <c r="URJ211" s="70"/>
      <c r="URK211" s="70"/>
      <c r="URL211" s="70"/>
      <c r="URM211" s="70"/>
      <c r="URN211" s="70"/>
      <c r="URO211" s="70"/>
      <c r="URP211" s="70"/>
      <c r="URQ211" s="70"/>
      <c r="URR211" s="70"/>
      <c r="URS211" s="70"/>
      <c r="URT211" s="70"/>
      <c r="URU211" s="70"/>
      <c r="URV211" s="70"/>
      <c r="URW211" s="70"/>
      <c r="URX211" s="70"/>
      <c r="URY211" s="70"/>
      <c r="URZ211" s="70"/>
      <c r="USA211" s="70"/>
      <c r="USB211" s="70"/>
      <c r="USC211" s="70"/>
      <c r="USD211" s="70"/>
      <c r="USE211" s="70"/>
      <c r="USF211" s="70"/>
      <c r="USG211" s="70"/>
      <c r="USH211" s="70"/>
      <c r="USI211" s="70"/>
      <c r="USJ211" s="70"/>
      <c r="USK211" s="70"/>
      <c r="USL211" s="43"/>
      <c r="USM211" s="43"/>
      <c r="USN211" s="43"/>
      <c r="USO211" s="43"/>
      <c r="USP211" s="43"/>
      <c r="USQ211" s="43"/>
      <c r="USR211" s="43"/>
      <c r="USS211" s="43"/>
      <c r="UST211" s="43"/>
      <c r="USU211" s="43"/>
      <c r="USV211" s="43"/>
      <c r="USW211" s="43"/>
      <c r="USX211" s="43"/>
      <c r="USY211" s="43"/>
      <c r="USZ211" s="43"/>
      <c r="UTA211" s="64"/>
      <c r="UTB211" s="65"/>
      <c r="UTC211" s="65"/>
      <c r="UTD211" s="66"/>
      <c r="UTE211" s="67"/>
      <c r="UTF211" s="68"/>
      <c r="UTG211" s="67"/>
      <c r="UTH211" s="69"/>
      <c r="UTI211" s="69"/>
      <c r="UTJ211" s="70"/>
      <c r="UTK211" s="70"/>
      <c r="UTL211" s="70"/>
      <c r="UTM211" s="70"/>
      <c r="UTN211" s="70"/>
      <c r="UTO211" s="70"/>
      <c r="UTP211" s="70"/>
      <c r="UTQ211" s="70"/>
      <c r="UTR211" s="70"/>
      <c r="UTS211" s="70"/>
      <c r="UTT211" s="70"/>
      <c r="UTU211" s="70"/>
      <c r="UTV211" s="70"/>
      <c r="UTW211" s="70"/>
      <c r="UTX211" s="70"/>
      <c r="UTY211" s="70"/>
      <c r="UTZ211" s="70"/>
      <c r="UUA211" s="70"/>
      <c r="UUB211" s="70"/>
      <c r="UUC211" s="70"/>
      <c r="UUD211" s="70"/>
      <c r="UUE211" s="70"/>
      <c r="UUF211" s="70"/>
      <c r="UUG211" s="70"/>
      <c r="UUH211" s="70"/>
      <c r="UUI211" s="70"/>
      <c r="UUJ211" s="70"/>
      <c r="UUK211" s="70"/>
      <c r="UUL211" s="43"/>
      <c r="UUM211" s="43"/>
      <c r="UUN211" s="43"/>
      <c r="UUO211" s="43"/>
      <c r="UUP211" s="43"/>
      <c r="UUQ211" s="43"/>
      <c r="UUR211" s="43"/>
      <c r="UUS211" s="43"/>
      <c r="UUT211" s="43"/>
      <c r="UUU211" s="43"/>
      <c r="UUV211" s="43"/>
      <c r="UUW211" s="43"/>
      <c r="UUX211" s="43"/>
      <c r="UUY211" s="43"/>
      <c r="UUZ211" s="43"/>
      <c r="UVA211" s="64"/>
      <c r="UVB211" s="65"/>
      <c r="UVC211" s="65"/>
      <c r="UVD211" s="66"/>
      <c r="UVE211" s="67"/>
      <c r="UVF211" s="68"/>
      <c r="UVG211" s="67"/>
      <c r="UVH211" s="69"/>
      <c r="UVI211" s="69"/>
      <c r="UVJ211" s="70"/>
      <c r="UVK211" s="70"/>
      <c r="UVL211" s="70"/>
      <c r="UVM211" s="70"/>
      <c r="UVN211" s="70"/>
      <c r="UVO211" s="70"/>
      <c r="UVP211" s="70"/>
      <c r="UVQ211" s="70"/>
      <c r="UVR211" s="70"/>
      <c r="UVS211" s="70"/>
      <c r="UVT211" s="70"/>
      <c r="UVU211" s="70"/>
      <c r="UVV211" s="70"/>
      <c r="UVW211" s="70"/>
      <c r="UVX211" s="70"/>
      <c r="UVY211" s="70"/>
      <c r="UVZ211" s="70"/>
      <c r="UWA211" s="70"/>
      <c r="UWB211" s="70"/>
      <c r="UWC211" s="70"/>
      <c r="UWD211" s="70"/>
      <c r="UWE211" s="70"/>
      <c r="UWF211" s="70"/>
      <c r="UWG211" s="70"/>
      <c r="UWH211" s="70"/>
      <c r="UWI211" s="70"/>
      <c r="UWJ211" s="70"/>
      <c r="UWK211" s="70"/>
      <c r="UWL211" s="43"/>
      <c r="UWM211" s="43"/>
      <c r="UWN211" s="43"/>
      <c r="UWO211" s="43"/>
      <c r="UWP211" s="43"/>
      <c r="UWQ211" s="43"/>
      <c r="UWR211" s="43"/>
      <c r="UWS211" s="43"/>
      <c r="UWT211" s="43"/>
      <c r="UWU211" s="43"/>
      <c r="UWV211" s="43"/>
      <c r="UWW211" s="43"/>
      <c r="UWX211" s="43"/>
      <c r="UWY211" s="43"/>
      <c r="UWZ211" s="43"/>
      <c r="UXA211" s="64"/>
      <c r="UXB211" s="65"/>
      <c r="UXC211" s="65"/>
      <c r="UXD211" s="66"/>
      <c r="UXE211" s="67"/>
      <c r="UXF211" s="68"/>
      <c r="UXG211" s="67"/>
      <c r="UXH211" s="69"/>
      <c r="UXI211" s="69"/>
      <c r="UXJ211" s="70"/>
      <c r="UXK211" s="70"/>
      <c r="UXL211" s="70"/>
      <c r="UXM211" s="70"/>
      <c r="UXN211" s="70"/>
      <c r="UXO211" s="70"/>
      <c r="UXP211" s="70"/>
      <c r="UXQ211" s="70"/>
      <c r="UXR211" s="70"/>
      <c r="UXS211" s="70"/>
      <c r="UXT211" s="70"/>
      <c r="UXU211" s="70"/>
      <c r="UXV211" s="70"/>
      <c r="UXW211" s="70"/>
      <c r="UXX211" s="70"/>
      <c r="UXY211" s="70"/>
      <c r="UXZ211" s="70"/>
      <c r="UYA211" s="70"/>
      <c r="UYB211" s="70"/>
      <c r="UYC211" s="70"/>
      <c r="UYD211" s="70"/>
      <c r="UYE211" s="70"/>
      <c r="UYF211" s="70"/>
      <c r="UYG211" s="70"/>
      <c r="UYH211" s="70"/>
      <c r="UYI211" s="70"/>
      <c r="UYJ211" s="70"/>
      <c r="UYK211" s="70"/>
      <c r="UYL211" s="43"/>
      <c r="UYM211" s="43"/>
      <c r="UYN211" s="43"/>
      <c r="UYO211" s="43"/>
      <c r="UYP211" s="43"/>
      <c r="UYQ211" s="43"/>
      <c r="UYR211" s="43"/>
      <c r="UYS211" s="43"/>
      <c r="UYT211" s="43"/>
      <c r="UYU211" s="43"/>
      <c r="UYV211" s="43"/>
      <c r="UYW211" s="43"/>
      <c r="UYX211" s="43"/>
      <c r="UYY211" s="43"/>
      <c r="UYZ211" s="43"/>
      <c r="UZA211" s="64"/>
      <c r="UZB211" s="65"/>
      <c r="UZC211" s="65"/>
      <c r="UZD211" s="66"/>
      <c r="UZE211" s="67"/>
      <c r="UZF211" s="68"/>
      <c r="UZG211" s="67"/>
      <c r="UZH211" s="69"/>
      <c r="UZI211" s="69"/>
      <c r="UZJ211" s="70"/>
      <c r="UZK211" s="70"/>
      <c r="UZL211" s="70"/>
      <c r="UZM211" s="70"/>
      <c r="UZN211" s="70"/>
      <c r="UZO211" s="70"/>
      <c r="UZP211" s="70"/>
      <c r="UZQ211" s="70"/>
      <c r="UZR211" s="70"/>
      <c r="UZS211" s="70"/>
      <c r="UZT211" s="70"/>
      <c r="UZU211" s="70"/>
      <c r="UZV211" s="70"/>
      <c r="UZW211" s="70"/>
      <c r="UZX211" s="70"/>
      <c r="UZY211" s="70"/>
      <c r="UZZ211" s="70"/>
      <c r="VAA211" s="70"/>
      <c r="VAB211" s="70"/>
      <c r="VAC211" s="70"/>
      <c r="VAD211" s="70"/>
      <c r="VAE211" s="70"/>
      <c r="VAF211" s="70"/>
      <c r="VAG211" s="70"/>
      <c r="VAH211" s="70"/>
      <c r="VAI211" s="70"/>
      <c r="VAJ211" s="70"/>
      <c r="VAK211" s="70"/>
      <c r="VAL211" s="43"/>
      <c r="VAM211" s="43"/>
      <c r="VAN211" s="43"/>
      <c r="VAO211" s="43"/>
      <c r="VAP211" s="43"/>
      <c r="VAQ211" s="43"/>
      <c r="VAR211" s="43"/>
      <c r="VAS211" s="43"/>
      <c r="VAT211" s="43"/>
      <c r="VAU211" s="43"/>
      <c r="VAV211" s="43"/>
      <c r="VAW211" s="43"/>
      <c r="VAX211" s="43"/>
      <c r="VAY211" s="43"/>
      <c r="VAZ211" s="43"/>
      <c r="VBA211" s="64"/>
      <c r="VBB211" s="65"/>
      <c r="VBC211" s="65"/>
      <c r="VBD211" s="66"/>
      <c r="VBE211" s="67"/>
      <c r="VBF211" s="68"/>
      <c r="VBG211" s="67"/>
      <c r="VBH211" s="69"/>
      <c r="VBI211" s="69"/>
      <c r="VBJ211" s="70"/>
      <c r="VBK211" s="70"/>
      <c r="VBL211" s="70"/>
      <c r="VBM211" s="70"/>
      <c r="VBN211" s="70"/>
      <c r="VBO211" s="70"/>
      <c r="VBP211" s="70"/>
      <c r="VBQ211" s="70"/>
      <c r="VBR211" s="70"/>
      <c r="VBS211" s="70"/>
      <c r="VBT211" s="70"/>
      <c r="VBU211" s="70"/>
      <c r="VBV211" s="70"/>
      <c r="VBW211" s="70"/>
      <c r="VBX211" s="70"/>
      <c r="VBY211" s="70"/>
      <c r="VBZ211" s="70"/>
      <c r="VCA211" s="70"/>
      <c r="VCB211" s="70"/>
      <c r="VCC211" s="70"/>
      <c r="VCD211" s="70"/>
      <c r="VCE211" s="70"/>
      <c r="VCF211" s="70"/>
      <c r="VCG211" s="70"/>
      <c r="VCH211" s="70"/>
      <c r="VCI211" s="70"/>
      <c r="VCJ211" s="70"/>
      <c r="VCK211" s="70"/>
      <c r="VCL211" s="43"/>
      <c r="VCM211" s="43"/>
      <c r="VCN211" s="43"/>
      <c r="VCO211" s="43"/>
      <c r="VCP211" s="43"/>
      <c r="VCQ211" s="43"/>
      <c r="VCR211" s="43"/>
      <c r="VCS211" s="43"/>
      <c r="VCT211" s="43"/>
      <c r="VCU211" s="43"/>
      <c r="VCV211" s="43"/>
      <c r="VCW211" s="43"/>
      <c r="VCX211" s="43"/>
      <c r="VCY211" s="43"/>
      <c r="VCZ211" s="43"/>
      <c r="VDA211" s="64"/>
      <c r="VDB211" s="65"/>
      <c r="VDC211" s="65"/>
      <c r="VDD211" s="66"/>
      <c r="VDE211" s="67"/>
      <c r="VDF211" s="68"/>
      <c r="VDG211" s="67"/>
      <c r="VDH211" s="69"/>
      <c r="VDI211" s="69"/>
      <c r="VDJ211" s="70"/>
      <c r="VDK211" s="70"/>
      <c r="VDL211" s="70"/>
      <c r="VDM211" s="70"/>
      <c r="VDN211" s="70"/>
      <c r="VDO211" s="70"/>
      <c r="VDP211" s="70"/>
      <c r="VDQ211" s="70"/>
      <c r="VDR211" s="70"/>
      <c r="VDS211" s="70"/>
      <c r="VDT211" s="70"/>
      <c r="VDU211" s="70"/>
      <c r="VDV211" s="70"/>
      <c r="VDW211" s="70"/>
      <c r="VDX211" s="70"/>
      <c r="VDY211" s="70"/>
      <c r="VDZ211" s="70"/>
      <c r="VEA211" s="70"/>
      <c r="VEB211" s="70"/>
      <c r="VEC211" s="70"/>
      <c r="VED211" s="70"/>
      <c r="VEE211" s="70"/>
      <c r="VEF211" s="70"/>
      <c r="VEG211" s="70"/>
      <c r="VEH211" s="70"/>
      <c r="VEI211" s="70"/>
      <c r="VEJ211" s="70"/>
      <c r="VEK211" s="70"/>
      <c r="VEL211" s="43"/>
      <c r="VEM211" s="43"/>
      <c r="VEN211" s="43"/>
      <c r="VEO211" s="43"/>
      <c r="VEP211" s="43"/>
      <c r="VEQ211" s="43"/>
      <c r="VER211" s="43"/>
      <c r="VES211" s="43"/>
      <c r="VET211" s="43"/>
      <c r="VEU211" s="43"/>
      <c r="VEV211" s="43"/>
      <c r="VEW211" s="43"/>
      <c r="VEX211" s="43"/>
      <c r="VEY211" s="43"/>
      <c r="VEZ211" s="43"/>
      <c r="VFA211" s="64"/>
      <c r="VFB211" s="65"/>
      <c r="VFC211" s="65"/>
      <c r="VFD211" s="66"/>
      <c r="VFE211" s="67"/>
      <c r="VFF211" s="68"/>
      <c r="VFG211" s="67"/>
      <c r="VFH211" s="69"/>
      <c r="VFI211" s="69"/>
      <c r="VFJ211" s="70"/>
      <c r="VFK211" s="70"/>
      <c r="VFL211" s="70"/>
      <c r="VFM211" s="70"/>
      <c r="VFN211" s="70"/>
      <c r="VFO211" s="70"/>
      <c r="VFP211" s="70"/>
      <c r="VFQ211" s="70"/>
      <c r="VFR211" s="70"/>
      <c r="VFS211" s="70"/>
      <c r="VFT211" s="70"/>
      <c r="VFU211" s="70"/>
      <c r="VFV211" s="70"/>
      <c r="VFW211" s="70"/>
      <c r="VFX211" s="70"/>
      <c r="VFY211" s="70"/>
      <c r="VFZ211" s="70"/>
      <c r="VGA211" s="70"/>
      <c r="VGB211" s="70"/>
      <c r="VGC211" s="70"/>
      <c r="VGD211" s="70"/>
      <c r="VGE211" s="70"/>
      <c r="VGF211" s="70"/>
      <c r="VGG211" s="70"/>
      <c r="VGH211" s="70"/>
      <c r="VGI211" s="70"/>
      <c r="VGJ211" s="70"/>
      <c r="VGK211" s="70"/>
      <c r="VGL211" s="43"/>
      <c r="VGM211" s="43"/>
      <c r="VGN211" s="43"/>
      <c r="VGO211" s="43"/>
      <c r="VGP211" s="43"/>
      <c r="VGQ211" s="43"/>
      <c r="VGR211" s="43"/>
      <c r="VGS211" s="43"/>
      <c r="VGT211" s="43"/>
      <c r="VGU211" s="43"/>
      <c r="VGV211" s="43"/>
      <c r="VGW211" s="43"/>
      <c r="VGX211" s="43"/>
      <c r="VGY211" s="43"/>
      <c r="VGZ211" s="43"/>
      <c r="VHA211" s="64"/>
      <c r="VHB211" s="65"/>
      <c r="VHC211" s="65"/>
      <c r="VHD211" s="66"/>
      <c r="VHE211" s="67"/>
      <c r="VHF211" s="68"/>
      <c r="VHG211" s="67"/>
      <c r="VHH211" s="69"/>
      <c r="VHI211" s="69"/>
      <c r="VHJ211" s="70"/>
      <c r="VHK211" s="70"/>
      <c r="VHL211" s="70"/>
      <c r="VHM211" s="70"/>
      <c r="VHN211" s="70"/>
      <c r="VHO211" s="70"/>
      <c r="VHP211" s="70"/>
      <c r="VHQ211" s="70"/>
      <c r="VHR211" s="70"/>
      <c r="VHS211" s="70"/>
      <c r="VHT211" s="70"/>
      <c r="VHU211" s="70"/>
      <c r="VHV211" s="70"/>
      <c r="VHW211" s="70"/>
      <c r="VHX211" s="70"/>
      <c r="VHY211" s="70"/>
      <c r="VHZ211" s="70"/>
      <c r="VIA211" s="70"/>
      <c r="VIB211" s="70"/>
      <c r="VIC211" s="70"/>
      <c r="VID211" s="70"/>
      <c r="VIE211" s="70"/>
      <c r="VIF211" s="70"/>
      <c r="VIG211" s="70"/>
      <c r="VIH211" s="70"/>
      <c r="VII211" s="70"/>
      <c r="VIJ211" s="70"/>
      <c r="VIK211" s="70"/>
      <c r="VIL211" s="43"/>
      <c r="VIM211" s="43"/>
      <c r="VIN211" s="43"/>
      <c r="VIO211" s="43"/>
      <c r="VIP211" s="43"/>
      <c r="VIQ211" s="43"/>
      <c r="VIR211" s="43"/>
      <c r="VIS211" s="43"/>
      <c r="VIT211" s="43"/>
      <c r="VIU211" s="43"/>
      <c r="VIV211" s="43"/>
      <c r="VIW211" s="43"/>
      <c r="VIX211" s="43"/>
      <c r="VIY211" s="43"/>
      <c r="VIZ211" s="43"/>
      <c r="VJA211" s="64"/>
      <c r="VJB211" s="65"/>
      <c r="VJC211" s="65"/>
      <c r="VJD211" s="66"/>
      <c r="VJE211" s="67"/>
      <c r="VJF211" s="68"/>
      <c r="VJG211" s="67"/>
      <c r="VJH211" s="69"/>
      <c r="VJI211" s="69"/>
      <c r="VJJ211" s="70"/>
      <c r="VJK211" s="70"/>
      <c r="VJL211" s="70"/>
      <c r="VJM211" s="70"/>
      <c r="VJN211" s="70"/>
      <c r="VJO211" s="70"/>
      <c r="VJP211" s="70"/>
      <c r="VJQ211" s="70"/>
      <c r="VJR211" s="70"/>
      <c r="VJS211" s="70"/>
      <c r="VJT211" s="70"/>
      <c r="VJU211" s="70"/>
      <c r="VJV211" s="70"/>
      <c r="VJW211" s="70"/>
      <c r="VJX211" s="70"/>
      <c r="VJY211" s="70"/>
      <c r="VJZ211" s="70"/>
      <c r="VKA211" s="70"/>
      <c r="VKB211" s="70"/>
      <c r="VKC211" s="70"/>
      <c r="VKD211" s="70"/>
      <c r="VKE211" s="70"/>
      <c r="VKF211" s="70"/>
      <c r="VKG211" s="70"/>
      <c r="VKH211" s="70"/>
      <c r="VKI211" s="70"/>
      <c r="VKJ211" s="70"/>
      <c r="VKK211" s="70"/>
      <c r="VKL211" s="43"/>
      <c r="VKM211" s="43"/>
      <c r="VKN211" s="43"/>
      <c r="VKO211" s="43"/>
      <c r="VKP211" s="43"/>
      <c r="VKQ211" s="43"/>
      <c r="VKR211" s="43"/>
      <c r="VKS211" s="43"/>
      <c r="VKT211" s="43"/>
      <c r="VKU211" s="43"/>
      <c r="VKV211" s="43"/>
      <c r="VKW211" s="43"/>
      <c r="VKX211" s="43"/>
      <c r="VKY211" s="43"/>
      <c r="VKZ211" s="43"/>
      <c r="VLA211" s="64"/>
      <c r="VLB211" s="65"/>
      <c r="VLC211" s="65"/>
      <c r="VLD211" s="66"/>
      <c r="VLE211" s="67"/>
      <c r="VLF211" s="68"/>
      <c r="VLG211" s="67"/>
      <c r="VLH211" s="69"/>
      <c r="VLI211" s="69"/>
      <c r="VLJ211" s="70"/>
      <c r="VLK211" s="70"/>
      <c r="VLL211" s="70"/>
      <c r="VLM211" s="70"/>
      <c r="VLN211" s="70"/>
      <c r="VLO211" s="70"/>
      <c r="VLP211" s="70"/>
      <c r="VLQ211" s="70"/>
      <c r="VLR211" s="70"/>
      <c r="VLS211" s="70"/>
      <c r="VLT211" s="70"/>
      <c r="VLU211" s="70"/>
      <c r="VLV211" s="70"/>
      <c r="VLW211" s="70"/>
      <c r="VLX211" s="70"/>
      <c r="VLY211" s="70"/>
      <c r="VLZ211" s="70"/>
      <c r="VMA211" s="70"/>
      <c r="VMB211" s="70"/>
      <c r="VMC211" s="70"/>
      <c r="VMD211" s="70"/>
      <c r="VME211" s="70"/>
      <c r="VMF211" s="70"/>
      <c r="VMG211" s="70"/>
      <c r="VMH211" s="70"/>
      <c r="VMI211" s="70"/>
      <c r="VMJ211" s="70"/>
      <c r="VMK211" s="70"/>
      <c r="VML211" s="43"/>
      <c r="VMM211" s="43"/>
      <c r="VMN211" s="43"/>
      <c r="VMO211" s="43"/>
      <c r="VMP211" s="43"/>
      <c r="VMQ211" s="43"/>
      <c r="VMR211" s="43"/>
      <c r="VMS211" s="43"/>
      <c r="VMT211" s="43"/>
      <c r="VMU211" s="43"/>
      <c r="VMV211" s="43"/>
      <c r="VMW211" s="43"/>
      <c r="VMX211" s="43"/>
      <c r="VMY211" s="43"/>
      <c r="VMZ211" s="43"/>
      <c r="VNA211" s="64"/>
      <c r="VNB211" s="65"/>
      <c r="VNC211" s="65"/>
      <c r="VND211" s="66"/>
      <c r="VNE211" s="67"/>
      <c r="VNF211" s="68"/>
      <c r="VNG211" s="67"/>
      <c r="VNH211" s="69"/>
      <c r="VNI211" s="69"/>
      <c r="VNJ211" s="70"/>
      <c r="VNK211" s="70"/>
      <c r="VNL211" s="70"/>
      <c r="VNM211" s="70"/>
      <c r="VNN211" s="70"/>
      <c r="VNO211" s="70"/>
      <c r="VNP211" s="70"/>
      <c r="VNQ211" s="70"/>
      <c r="VNR211" s="70"/>
      <c r="VNS211" s="70"/>
      <c r="VNT211" s="70"/>
      <c r="VNU211" s="70"/>
      <c r="VNV211" s="70"/>
      <c r="VNW211" s="70"/>
      <c r="VNX211" s="70"/>
      <c r="VNY211" s="70"/>
      <c r="VNZ211" s="70"/>
      <c r="VOA211" s="70"/>
      <c r="VOB211" s="70"/>
      <c r="VOC211" s="70"/>
      <c r="VOD211" s="70"/>
      <c r="VOE211" s="70"/>
      <c r="VOF211" s="70"/>
      <c r="VOG211" s="70"/>
      <c r="VOH211" s="70"/>
      <c r="VOI211" s="70"/>
      <c r="VOJ211" s="70"/>
      <c r="VOK211" s="70"/>
      <c r="VOL211" s="43"/>
      <c r="VOM211" s="43"/>
      <c r="VON211" s="43"/>
      <c r="VOO211" s="43"/>
      <c r="VOP211" s="43"/>
      <c r="VOQ211" s="43"/>
      <c r="VOR211" s="43"/>
      <c r="VOS211" s="43"/>
      <c r="VOT211" s="43"/>
      <c r="VOU211" s="43"/>
      <c r="VOV211" s="43"/>
      <c r="VOW211" s="43"/>
      <c r="VOX211" s="43"/>
      <c r="VOY211" s="43"/>
      <c r="VOZ211" s="43"/>
      <c r="VPA211" s="64"/>
      <c r="VPB211" s="65"/>
      <c r="VPC211" s="65"/>
      <c r="VPD211" s="66"/>
      <c r="VPE211" s="67"/>
      <c r="VPF211" s="68"/>
      <c r="VPG211" s="67"/>
      <c r="VPH211" s="69"/>
      <c r="VPI211" s="69"/>
      <c r="VPJ211" s="70"/>
      <c r="VPK211" s="70"/>
      <c r="VPL211" s="70"/>
      <c r="VPM211" s="70"/>
      <c r="VPN211" s="70"/>
      <c r="VPO211" s="70"/>
      <c r="VPP211" s="70"/>
      <c r="VPQ211" s="70"/>
      <c r="VPR211" s="70"/>
      <c r="VPS211" s="70"/>
      <c r="VPT211" s="70"/>
      <c r="VPU211" s="70"/>
      <c r="VPV211" s="70"/>
      <c r="VPW211" s="70"/>
      <c r="VPX211" s="70"/>
      <c r="VPY211" s="70"/>
      <c r="VPZ211" s="70"/>
      <c r="VQA211" s="70"/>
      <c r="VQB211" s="70"/>
      <c r="VQC211" s="70"/>
      <c r="VQD211" s="70"/>
      <c r="VQE211" s="70"/>
      <c r="VQF211" s="70"/>
      <c r="VQG211" s="70"/>
      <c r="VQH211" s="70"/>
      <c r="VQI211" s="70"/>
      <c r="VQJ211" s="70"/>
      <c r="VQK211" s="70"/>
      <c r="VQL211" s="43"/>
      <c r="VQM211" s="43"/>
      <c r="VQN211" s="43"/>
      <c r="VQO211" s="43"/>
      <c r="VQP211" s="43"/>
      <c r="VQQ211" s="43"/>
      <c r="VQR211" s="43"/>
      <c r="VQS211" s="43"/>
      <c r="VQT211" s="43"/>
      <c r="VQU211" s="43"/>
      <c r="VQV211" s="43"/>
      <c r="VQW211" s="43"/>
      <c r="VQX211" s="43"/>
      <c r="VQY211" s="43"/>
      <c r="VQZ211" s="43"/>
      <c r="VRA211" s="64"/>
      <c r="VRB211" s="65"/>
      <c r="VRC211" s="65"/>
      <c r="VRD211" s="66"/>
      <c r="VRE211" s="67"/>
      <c r="VRF211" s="68"/>
      <c r="VRG211" s="67"/>
      <c r="VRH211" s="69"/>
      <c r="VRI211" s="69"/>
      <c r="VRJ211" s="70"/>
      <c r="VRK211" s="70"/>
      <c r="VRL211" s="70"/>
      <c r="VRM211" s="70"/>
      <c r="VRN211" s="70"/>
      <c r="VRO211" s="70"/>
      <c r="VRP211" s="70"/>
      <c r="VRQ211" s="70"/>
      <c r="VRR211" s="70"/>
      <c r="VRS211" s="70"/>
      <c r="VRT211" s="70"/>
      <c r="VRU211" s="70"/>
      <c r="VRV211" s="70"/>
      <c r="VRW211" s="70"/>
      <c r="VRX211" s="70"/>
      <c r="VRY211" s="70"/>
      <c r="VRZ211" s="70"/>
      <c r="VSA211" s="70"/>
      <c r="VSB211" s="70"/>
      <c r="VSC211" s="70"/>
      <c r="VSD211" s="70"/>
      <c r="VSE211" s="70"/>
      <c r="VSF211" s="70"/>
      <c r="VSG211" s="70"/>
      <c r="VSH211" s="70"/>
      <c r="VSI211" s="70"/>
      <c r="VSJ211" s="70"/>
      <c r="VSK211" s="70"/>
      <c r="VSL211" s="43"/>
      <c r="VSM211" s="43"/>
      <c r="VSN211" s="43"/>
      <c r="VSO211" s="43"/>
      <c r="VSP211" s="43"/>
      <c r="VSQ211" s="43"/>
      <c r="VSR211" s="43"/>
      <c r="VSS211" s="43"/>
      <c r="VST211" s="43"/>
      <c r="VSU211" s="43"/>
      <c r="VSV211" s="43"/>
      <c r="VSW211" s="43"/>
      <c r="VSX211" s="43"/>
      <c r="VSY211" s="43"/>
      <c r="VSZ211" s="43"/>
      <c r="VTA211" s="64"/>
      <c r="VTB211" s="65"/>
      <c r="VTC211" s="65"/>
      <c r="VTD211" s="66"/>
      <c r="VTE211" s="67"/>
      <c r="VTF211" s="68"/>
      <c r="VTG211" s="67"/>
      <c r="VTH211" s="69"/>
      <c r="VTI211" s="69"/>
      <c r="VTJ211" s="70"/>
      <c r="VTK211" s="70"/>
      <c r="VTL211" s="70"/>
      <c r="VTM211" s="70"/>
      <c r="VTN211" s="70"/>
      <c r="VTO211" s="70"/>
      <c r="VTP211" s="70"/>
      <c r="VTQ211" s="70"/>
      <c r="VTR211" s="70"/>
      <c r="VTS211" s="70"/>
      <c r="VTT211" s="70"/>
      <c r="VTU211" s="70"/>
      <c r="VTV211" s="70"/>
      <c r="VTW211" s="70"/>
      <c r="VTX211" s="70"/>
      <c r="VTY211" s="70"/>
      <c r="VTZ211" s="70"/>
      <c r="VUA211" s="70"/>
      <c r="VUB211" s="70"/>
      <c r="VUC211" s="70"/>
      <c r="VUD211" s="70"/>
      <c r="VUE211" s="70"/>
      <c r="VUF211" s="70"/>
      <c r="VUG211" s="70"/>
      <c r="VUH211" s="70"/>
      <c r="VUI211" s="70"/>
      <c r="VUJ211" s="70"/>
      <c r="VUK211" s="70"/>
      <c r="VUL211" s="43"/>
      <c r="VUM211" s="43"/>
      <c r="VUN211" s="43"/>
      <c r="VUO211" s="43"/>
      <c r="VUP211" s="43"/>
      <c r="VUQ211" s="43"/>
      <c r="VUR211" s="43"/>
      <c r="VUS211" s="43"/>
      <c r="VUT211" s="43"/>
      <c r="VUU211" s="43"/>
      <c r="VUV211" s="43"/>
      <c r="VUW211" s="43"/>
      <c r="VUX211" s="43"/>
      <c r="VUY211" s="43"/>
      <c r="VUZ211" s="43"/>
      <c r="VVA211" s="64"/>
      <c r="VVB211" s="65"/>
      <c r="VVC211" s="65"/>
      <c r="VVD211" s="66"/>
      <c r="VVE211" s="67"/>
      <c r="VVF211" s="68"/>
      <c r="VVG211" s="67"/>
      <c r="VVH211" s="69"/>
      <c r="VVI211" s="69"/>
      <c r="VVJ211" s="70"/>
      <c r="VVK211" s="70"/>
      <c r="VVL211" s="70"/>
      <c r="VVM211" s="70"/>
      <c r="VVN211" s="70"/>
      <c r="VVO211" s="70"/>
      <c r="VVP211" s="70"/>
      <c r="VVQ211" s="70"/>
      <c r="VVR211" s="70"/>
      <c r="VVS211" s="70"/>
      <c r="VVT211" s="70"/>
      <c r="VVU211" s="70"/>
      <c r="VVV211" s="70"/>
      <c r="VVW211" s="70"/>
      <c r="VVX211" s="70"/>
      <c r="VVY211" s="70"/>
      <c r="VVZ211" s="70"/>
      <c r="VWA211" s="70"/>
      <c r="VWB211" s="70"/>
      <c r="VWC211" s="70"/>
      <c r="VWD211" s="70"/>
      <c r="VWE211" s="70"/>
      <c r="VWF211" s="70"/>
      <c r="VWG211" s="70"/>
      <c r="VWH211" s="70"/>
      <c r="VWI211" s="70"/>
      <c r="VWJ211" s="70"/>
      <c r="VWK211" s="70"/>
      <c r="VWL211" s="43"/>
      <c r="VWM211" s="43"/>
      <c r="VWN211" s="43"/>
      <c r="VWO211" s="43"/>
      <c r="VWP211" s="43"/>
      <c r="VWQ211" s="43"/>
      <c r="VWR211" s="43"/>
      <c r="VWS211" s="43"/>
      <c r="VWT211" s="43"/>
      <c r="VWU211" s="43"/>
      <c r="VWV211" s="43"/>
      <c r="VWW211" s="43"/>
      <c r="VWX211" s="43"/>
      <c r="VWY211" s="43"/>
      <c r="VWZ211" s="43"/>
      <c r="VXA211" s="64"/>
      <c r="VXB211" s="65"/>
      <c r="VXC211" s="65"/>
      <c r="VXD211" s="66"/>
      <c r="VXE211" s="67"/>
      <c r="VXF211" s="68"/>
      <c r="VXG211" s="67"/>
      <c r="VXH211" s="69"/>
      <c r="VXI211" s="69"/>
      <c r="VXJ211" s="70"/>
      <c r="VXK211" s="70"/>
      <c r="VXL211" s="70"/>
      <c r="VXM211" s="70"/>
      <c r="VXN211" s="70"/>
      <c r="VXO211" s="70"/>
      <c r="VXP211" s="70"/>
      <c r="VXQ211" s="70"/>
      <c r="VXR211" s="70"/>
      <c r="VXS211" s="70"/>
      <c r="VXT211" s="70"/>
      <c r="VXU211" s="70"/>
      <c r="VXV211" s="70"/>
      <c r="VXW211" s="70"/>
      <c r="VXX211" s="70"/>
      <c r="VXY211" s="70"/>
      <c r="VXZ211" s="70"/>
      <c r="VYA211" s="70"/>
      <c r="VYB211" s="70"/>
      <c r="VYC211" s="70"/>
      <c r="VYD211" s="70"/>
      <c r="VYE211" s="70"/>
      <c r="VYF211" s="70"/>
      <c r="VYG211" s="70"/>
      <c r="VYH211" s="70"/>
      <c r="VYI211" s="70"/>
      <c r="VYJ211" s="70"/>
      <c r="VYK211" s="70"/>
      <c r="VYL211" s="43"/>
      <c r="VYM211" s="43"/>
      <c r="VYN211" s="43"/>
      <c r="VYO211" s="43"/>
      <c r="VYP211" s="43"/>
      <c r="VYQ211" s="43"/>
      <c r="VYR211" s="43"/>
      <c r="VYS211" s="43"/>
      <c r="VYT211" s="43"/>
      <c r="VYU211" s="43"/>
      <c r="VYV211" s="43"/>
      <c r="VYW211" s="43"/>
      <c r="VYX211" s="43"/>
      <c r="VYY211" s="43"/>
      <c r="VYZ211" s="43"/>
      <c r="VZA211" s="64"/>
      <c r="VZB211" s="65"/>
      <c r="VZC211" s="65"/>
      <c r="VZD211" s="66"/>
      <c r="VZE211" s="67"/>
      <c r="VZF211" s="68"/>
      <c r="VZG211" s="67"/>
      <c r="VZH211" s="69"/>
      <c r="VZI211" s="69"/>
      <c r="VZJ211" s="70"/>
      <c r="VZK211" s="70"/>
      <c r="VZL211" s="70"/>
      <c r="VZM211" s="70"/>
      <c r="VZN211" s="70"/>
      <c r="VZO211" s="70"/>
      <c r="VZP211" s="70"/>
      <c r="VZQ211" s="70"/>
      <c r="VZR211" s="70"/>
      <c r="VZS211" s="70"/>
      <c r="VZT211" s="70"/>
      <c r="VZU211" s="70"/>
      <c r="VZV211" s="70"/>
      <c r="VZW211" s="70"/>
      <c r="VZX211" s="70"/>
      <c r="VZY211" s="70"/>
      <c r="VZZ211" s="70"/>
      <c r="WAA211" s="70"/>
      <c r="WAB211" s="70"/>
      <c r="WAC211" s="70"/>
      <c r="WAD211" s="70"/>
      <c r="WAE211" s="70"/>
      <c r="WAF211" s="70"/>
      <c r="WAG211" s="70"/>
      <c r="WAH211" s="70"/>
      <c r="WAI211" s="70"/>
      <c r="WAJ211" s="70"/>
      <c r="WAK211" s="70"/>
      <c r="WAL211" s="43"/>
      <c r="WAM211" s="43"/>
      <c r="WAN211" s="43"/>
      <c r="WAO211" s="43"/>
      <c r="WAP211" s="43"/>
      <c r="WAQ211" s="43"/>
      <c r="WAR211" s="43"/>
      <c r="WAS211" s="43"/>
      <c r="WAT211" s="43"/>
      <c r="WAU211" s="43"/>
      <c r="WAV211" s="43"/>
      <c r="WAW211" s="43"/>
      <c r="WAX211" s="43"/>
      <c r="WAY211" s="43"/>
      <c r="WAZ211" s="43"/>
      <c r="WBA211" s="64"/>
      <c r="WBB211" s="65"/>
      <c r="WBC211" s="65"/>
      <c r="WBD211" s="66"/>
      <c r="WBE211" s="67"/>
      <c r="WBF211" s="68"/>
      <c r="WBG211" s="67"/>
      <c r="WBH211" s="69"/>
      <c r="WBI211" s="69"/>
      <c r="WBJ211" s="70"/>
      <c r="WBK211" s="70"/>
      <c r="WBL211" s="70"/>
      <c r="WBM211" s="70"/>
      <c r="WBN211" s="70"/>
      <c r="WBO211" s="70"/>
      <c r="WBP211" s="70"/>
      <c r="WBQ211" s="70"/>
      <c r="WBR211" s="70"/>
      <c r="WBS211" s="70"/>
      <c r="WBT211" s="70"/>
      <c r="WBU211" s="70"/>
      <c r="WBV211" s="70"/>
      <c r="WBW211" s="70"/>
      <c r="WBX211" s="70"/>
      <c r="WBY211" s="70"/>
      <c r="WBZ211" s="70"/>
      <c r="WCA211" s="70"/>
      <c r="WCB211" s="70"/>
      <c r="WCC211" s="70"/>
      <c r="WCD211" s="70"/>
      <c r="WCE211" s="70"/>
      <c r="WCF211" s="70"/>
      <c r="WCG211" s="70"/>
      <c r="WCH211" s="70"/>
      <c r="WCI211" s="70"/>
      <c r="WCJ211" s="70"/>
      <c r="WCK211" s="70"/>
      <c r="WCL211" s="43"/>
      <c r="WCM211" s="43"/>
      <c r="WCN211" s="43"/>
      <c r="WCO211" s="43"/>
      <c r="WCP211" s="43"/>
      <c r="WCQ211" s="43"/>
      <c r="WCR211" s="43"/>
      <c r="WCS211" s="43"/>
      <c r="WCT211" s="43"/>
      <c r="WCU211" s="43"/>
      <c r="WCV211" s="43"/>
      <c r="WCW211" s="43"/>
      <c r="WCX211" s="43"/>
      <c r="WCY211" s="43"/>
      <c r="WCZ211" s="43"/>
      <c r="WDA211" s="64"/>
      <c r="WDB211" s="65"/>
      <c r="WDC211" s="65"/>
      <c r="WDD211" s="66"/>
      <c r="WDE211" s="67"/>
      <c r="WDF211" s="68"/>
      <c r="WDG211" s="67"/>
      <c r="WDH211" s="69"/>
      <c r="WDI211" s="69"/>
      <c r="WDJ211" s="70"/>
      <c r="WDK211" s="70"/>
      <c r="WDL211" s="70"/>
      <c r="WDM211" s="70"/>
      <c r="WDN211" s="70"/>
      <c r="WDO211" s="70"/>
      <c r="WDP211" s="70"/>
      <c r="WDQ211" s="70"/>
      <c r="WDR211" s="70"/>
      <c r="WDS211" s="70"/>
      <c r="WDT211" s="70"/>
      <c r="WDU211" s="70"/>
      <c r="WDV211" s="70"/>
      <c r="WDW211" s="70"/>
      <c r="WDX211" s="70"/>
      <c r="WDY211" s="70"/>
      <c r="WDZ211" s="70"/>
      <c r="WEA211" s="70"/>
      <c r="WEB211" s="70"/>
      <c r="WEC211" s="70"/>
      <c r="WED211" s="70"/>
      <c r="WEE211" s="70"/>
      <c r="WEF211" s="70"/>
      <c r="WEG211" s="70"/>
      <c r="WEH211" s="70"/>
      <c r="WEI211" s="70"/>
      <c r="WEJ211" s="70"/>
      <c r="WEK211" s="70"/>
      <c r="WEL211" s="43"/>
      <c r="WEM211" s="43"/>
      <c r="WEN211" s="43"/>
      <c r="WEO211" s="43"/>
      <c r="WEP211" s="43"/>
      <c r="WEQ211" s="43"/>
      <c r="WER211" s="43"/>
      <c r="WES211" s="43"/>
      <c r="WET211" s="43"/>
      <c r="WEU211" s="43"/>
      <c r="WEV211" s="43"/>
      <c r="WEW211" s="43"/>
      <c r="WEX211" s="43"/>
      <c r="WEY211" s="43"/>
      <c r="WEZ211" s="43"/>
      <c r="WFA211" s="64"/>
      <c r="WFB211" s="65"/>
      <c r="WFC211" s="65"/>
      <c r="WFD211" s="66"/>
      <c r="WFE211" s="67"/>
      <c r="WFF211" s="68"/>
      <c r="WFG211" s="67"/>
      <c r="WFH211" s="69"/>
      <c r="WFI211" s="69"/>
      <c r="WFJ211" s="70"/>
      <c r="WFK211" s="70"/>
      <c r="WFL211" s="70"/>
      <c r="WFM211" s="70"/>
      <c r="WFN211" s="70"/>
      <c r="WFO211" s="70"/>
      <c r="WFP211" s="70"/>
      <c r="WFQ211" s="70"/>
      <c r="WFR211" s="70"/>
      <c r="WFS211" s="70"/>
      <c r="WFT211" s="70"/>
      <c r="WFU211" s="70"/>
      <c r="WFV211" s="70"/>
      <c r="WFW211" s="70"/>
      <c r="WFX211" s="70"/>
      <c r="WFY211" s="70"/>
      <c r="WFZ211" s="70"/>
      <c r="WGA211" s="70"/>
      <c r="WGB211" s="70"/>
      <c r="WGC211" s="70"/>
      <c r="WGD211" s="70"/>
      <c r="WGE211" s="70"/>
      <c r="WGF211" s="70"/>
      <c r="WGG211" s="70"/>
      <c r="WGH211" s="70"/>
      <c r="WGI211" s="70"/>
      <c r="WGJ211" s="70"/>
      <c r="WGK211" s="70"/>
      <c r="WGL211" s="43"/>
      <c r="WGM211" s="43"/>
      <c r="WGN211" s="43"/>
      <c r="WGO211" s="43"/>
      <c r="WGP211" s="43"/>
      <c r="WGQ211" s="43"/>
      <c r="WGR211" s="43"/>
      <c r="WGS211" s="43"/>
      <c r="WGT211" s="43"/>
      <c r="WGU211" s="43"/>
      <c r="WGV211" s="43"/>
      <c r="WGW211" s="43"/>
      <c r="WGX211" s="43"/>
      <c r="WGY211" s="43"/>
      <c r="WGZ211" s="43"/>
      <c r="WHA211" s="64"/>
      <c r="WHB211" s="65"/>
      <c r="WHC211" s="65"/>
      <c r="WHD211" s="66"/>
      <c r="WHE211" s="67"/>
      <c r="WHF211" s="68"/>
      <c r="WHG211" s="67"/>
      <c r="WHH211" s="69"/>
      <c r="WHI211" s="69"/>
      <c r="WHJ211" s="70"/>
      <c r="WHK211" s="70"/>
      <c r="WHL211" s="70"/>
      <c r="WHM211" s="70"/>
      <c r="WHN211" s="70"/>
      <c r="WHO211" s="70"/>
      <c r="WHP211" s="70"/>
      <c r="WHQ211" s="70"/>
      <c r="WHR211" s="70"/>
      <c r="WHS211" s="70"/>
      <c r="WHT211" s="70"/>
      <c r="WHU211" s="70"/>
      <c r="WHV211" s="70"/>
      <c r="WHW211" s="70"/>
      <c r="WHX211" s="70"/>
      <c r="WHY211" s="70"/>
      <c r="WHZ211" s="70"/>
      <c r="WIA211" s="70"/>
      <c r="WIB211" s="70"/>
      <c r="WIC211" s="70"/>
      <c r="WID211" s="70"/>
      <c r="WIE211" s="70"/>
      <c r="WIF211" s="70"/>
      <c r="WIG211" s="70"/>
      <c r="WIH211" s="70"/>
      <c r="WII211" s="70"/>
      <c r="WIJ211" s="70"/>
      <c r="WIK211" s="70"/>
      <c r="WIL211" s="43"/>
      <c r="WIM211" s="43"/>
      <c r="WIN211" s="43"/>
      <c r="WIO211" s="43"/>
      <c r="WIP211" s="43"/>
      <c r="WIQ211" s="43"/>
      <c r="WIR211" s="43"/>
      <c r="WIS211" s="43"/>
      <c r="WIT211" s="43"/>
      <c r="WIU211" s="43"/>
      <c r="WIV211" s="43"/>
      <c r="WIW211" s="43"/>
      <c r="WIX211" s="43"/>
      <c r="WIY211" s="43"/>
      <c r="WIZ211" s="43"/>
      <c r="WJA211" s="64"/>
      <c r="WJB211" s="65"/>
      <c r="WJC211" s="65"/>
      <c r="WJD211" s="66"/>
      <c r="WJE211" s="67"/>
      <c r="WJF211" s="68"/>
      <c r="WJG211" s="67"/>
      <c r="WJH211" s="69"/>
      <c r="WJI211" s="69"/>
      <c r="WJJ211" s="70"/>
      <c r="WJK211" s="70"/>
      <c r="WJL211" s="70"/>
      <c r="WJM211" s="70"/>
      <c r="WJN211" s="70"/>
      <c r="WJO211" s="70"/>
      <c r="WJP211" s="70"/>
      <c r="WJQ211" s="70"/>
      <c r="WJR211" s="70"/>
      <c r="WJS211" s="70"/>
      <c r="WJT211" s="70"/>
      <c r="WJU211" s="70"/>
      <c r="WJV211" s="70"/>
      <c r="WJW211" s="70"/>
      <c r="WJX211" s="70"/>
      <c r="WJY211" s="70"/>
      <c r="WJZ211" s="70"/>
      <c r="WKA211" s="70"/>
      <c r="WKB211" s="70"/>
      <c r="WKC211" s="70"/>
      <c r="WKD211" s="70"/>
      <c r="WKE211" s="70"/>
      <c r="WKF211" s="70"/>
      <c r="WKG211" s="70"/>
      <c r="WKH211" s="70"/>
      <c r="WKI211" s="70"/>
      <c r="WKJ211" s="70"/>
      <c r="WKK211" s="70"/>
      <c r="WKL211" s="43"/>
      <c r="WKM211" s="43"/>
      <c r="WKN211" s="43"/>
      <c r="WKO211" s="43"/>
      <c r="WKP211" s="43"/>
      <c r="WKQ211" s="43"/>
      <c r="WKR211" s="43"/>
      <c r="WKS211" s="43"/>
      <c r="WKT211" s="43"/>
      <c r="WKU211" s="43"/>
      <c r="WKV211" s="43"/>
      <c r="WKW211" s="43"/>
      <c r="WKX211" s="43"/>
      <c r="WKY211" s="43"/>
      <c r="WKZ211" s="43"/>
      <c r="WLA211" s="64"/>
      <c r="WLB211" s="65"/>
      <c r="WLC211" s="65"/>
      <c r="WLD211" s="66"/>
      <c r="WLE211" s="67"/>
      <c r="WLF211" s="68"/>
      <c r="WLG211" s="67"/>
      <c r="WLH211" s="69"/>
      <c r="WLI211" s="69"/>
      <c r="WLJ211" s="70"/>
      <c r="WLK211" s="70"/>
      <c r="WLL211" s="70"/>
      <c r="WLM211" s="70"/>
      <c r="WLN211" s="70"/>
      <c r="WLO211" s="70"/>
      <c r="WLP211" s="70"/>
      <c r="WLQ211" s="70"/>
      <c r="WLR211" s="70"/>
      <c r="WLS211" s="70"/>
      <c r="WLT211" s="70"/>
      <c r="WLU211" s="70"/>
      <c r="WLV211" s="70"/>
      <c r="WLW211" s="70"/>
      <c r="WLX211" s="70"/>
      <c r="WLY211" s="70"/>
      <c r="WLZ211" s="70"/>
      <c r="WMA211" s="70"/>
      <c r="WMB211" s="70"/>
      <c r="WMC211" s="70"/>
      <c r="WMD211" s="70"/>
      <c r="WME211" s="70"/>
      <c r="WMF211" s="70"/>
      <c r="WMG211" s="70"/>
      <c r="WMH211" s="70"/>
      <c r="WMI211" s="70"/>
      <c r="WMJ211" s="70"/>
      <c r="WMK211" s="70"/>
      <c r="WML211" s="43"/>
      <c r="WMM211" s="43"/>
      <c r="WMN211" s="43"/>
      <c r="WMO211" s="43"/>
      <c r="WMP211" s="43"/>
      <c r="WMQ211" s="43"/>
      <c r="WMR211" s="43"/>
      <c r="WMS211" s="43"/>
      <c r="WMT211" s="43"/>
      <c r="WMU211" s="43"/>
      <c r="WMV211" s="43"/>
      <c r="WMW211" s="43"/>
      <c r="WMX211" s="43"/>
      <c r="WMY211" s="43"/>
      <c r="WMZ211" s="43"/>
      <c r="WNA211" s="64"/>
      <c r="WNB211" s="65"/>
      <c r="WNC211" s="65"/>
      <c r="WND211" s="66"/>
      <c r="WNE211" s="67"/>
      <c r="WNF211" s="68"/>
      <c r="WNG211" s="67"/>
      <c r="WNH211" s="69"/>
      <c r="WNI211" s="69"/>
      <c r="WNJ211" s="70"/>
      <c r="WNK211" s="70"/>
      <c r="WNL211" s="70"/>
      <c r="WNM211" s="70"/>
      <c r="WNN211" s="70"/>
      <c r="WNO211" s="70"/>
      <c r="WNP211" s="70"/>
      <c r="WNQ211" s="70"/>
      <c r="WNR211" s="70"/>
      <c r="WNS211" s="70"/>
      <c r="WNT211" s="70"/>
      <c r="WNU211" s="70"/>
      <c r="WNV211" s="70"/>
      <c r="WNW211" s="70"/>
      <c r="WNX211" s="70"/>
      <c r="WNY211" s="70"/>
      <c r="WNZ211" s="70"/>
      <c r="WOA211" s="70"/>
      <c r="WOB211" s="70"/>
      <c r="WOC211" s="70"/>
      <c r="WOD211" s="70"/>
      <c r="WOE211" s="70"/>
      <c r="WOF211" s="70"/>
      <c r="WOG211" s="70"/>
      <c r="WOH211" s="70"/>
      <c r="WOI211" s="70"/>
      <c r="WOJ211" s="70"/>
      <c r="WOK211" s="70"/>
      <c r="WOL211" s="43"/>
      <c r="WOM211" s="43"/>
      <c r="WON211" s="43"/>
      <c r="WOO211" s="43"/>
      <c r="WOP211" s="43"/>
      <c r="WOQ211" s="43"/>
      <c r="WOR211" s="43"/>
      <c r="WOS211" s="43"/>
      <c r="WOT211" s="43"/>
      <c r="WOU211" s="43"/>
      <c r="WOV211" s="43"/>
      <c r="WOW211" s="43"/>
      <c r="WOX211" s="43"/>
      <c r="WOY211" s="43"/>
      <c r="WOZ211" s="43"/>
      <c r="WPA211" s="64"/>
      <c r="WPB211" s="65"/>
      <c r="WPC211" s="65"/>
      <c r="WPD211" s="66"/>
      <c r="WPE211" s="67"/>
      <c r="WPF211" s="68"/>
      <c r="WPG211" s="67"/>
      <c r="WPH211" s="69"/>
      <c r="WPI211" s="69"/>
      <c r="WPJ211" s="70"/>
      <c r="WPK211" s="70"/>
      <c r="WPL211" s="70"/>
      <c r="WPM211" s="70"/>
      <c r="WPN211" s="70"/>
      <c r="WPO211" s="70"/>
      <c r="WPP211" s="70"/>
      <c r="WPQ211" s="70"/>
      <c r="WPR211" s="70"/>
      <c r="WPS211" s="70"/>
      <c r="WPT211" s="70"/>
      <c r="WPU211" s="70"/>
      <c r="WPV211" s="70"/>
      <c r="WPW211" s="70"/>
      <c r="WPX211" s="70"/>
      <c r="WPY211" s="70"/>
      <c r="WPZ211" s="70"/>
      <c r="WQA211" s="70"/>
      <c r="WQB211" s="70"/>
      <c r="WQC211" s="70"/>
      <c r="WQD211" s="70"/>
      <c r="WQE211" s="70"/>
      <c r="WQF211" s="70"/>
      <c r="WQG211" s="70"/>
      <c r="WQH211" s="70"/>
      <c r="WQI211" s="70"/>
      <c r="WQJ211" s="70"/>
      <c r="WQK211" s="70"/>
      <c r="WQL211" s="43"/>
      <c r="WQM211" s="43"/>
      <c r="WQN211" s="43"/>
      <c r="WQO211" s="43"/>
      <c r="WQP211" s="43"/>
      <c r="WQQ211" s="43"/>
      <c r="WQR211" s="43"/>
      <c r="WQS211" s="43"/>
      <c r="WQT211" s="43"/>
      <c r="WQU211" s="43"/>
      <c r="WQV211" s="43"/>
      <c r="WQW211" s="43"/>
      <c r="WQX211" s="43"/>
      <c r="WQY211" s="43"/>
      <c r="WQZ211" s="43"/>
      <c r="WRA211" s="64"/>
      <c r="WRB211" s="65"/>
      <c r="WRC211" s="65"/>
      <c r="WRD211" s="66"/>
      <c r="WRE211" s="67"/>
      <c r="WRF211" s="68"/>
      <c r="WRG211" s="67"/>
      <c r="WRH211" s="69"/>
      <c r="WRI211" s="69"/>
      <c r="WRJ211" s="70"/>
      <c r="WRK211" s="70"/>
      <c r="WRL211" s="70"/>
      <c r="WRM211" s="70"/>
      <c r="WRN211" s="70"/>
      <c r="WRO211" s="70"/>
      <c r="WRP211" s="70"/>
      <c r="WRQ211" s="70"/>
      <c r="WRR211" s="70"/>
      <c r="WRS211" s="70"/>
      <c r="WRT211" s="70"/>
      <c r="WRU211" s="70"/>
      <c r="WRV211" s="70"/>
      <c r="WRW211" s="70"/>
      <c r="WRX211" s="70"/>
      <c r="WRY211" s="70"/>
      <c r="WRZ211" s="70"/>
      <c r="WSA211" s="70"/>
      <c r="WSB211" s="70"/>
      <c r="WSC211" s="70"/>
      <c r="WSD211" s="70"/>
      <c r="WSE211" s="70"/>
      <c r="WSF211" s="70"/>
      <c r="WSG211" s="70"/>
      <c r="WSH211" s="70"/>
      <c r="WSI211" s="70"/>
      <c r="WSJ211" s="70"/>
      <c r="WSK211" s="70"/>
      <c r="WSL211" s="43"/>
      <c r="WSM211" s="43"/>
      <c r="WSN211" s="43"/>
      <c r="WSO211" s="43"/>
      <c r="WSP211" s="43"/>
      <c r="WSQ211" s="43"/>
      <c r="WSR211" s="43"/>
      <c r="WSS211" s="43"/>
      <c r="WST211" s="43"/>
      <c r="WSU211" s="43"/>
      <c r="WSV211" s="43"/>
      <c r="WSW211" s="43"/>
      <c r="WSX211" s="43"/>
      <c r="WSY211" s="43"/>
      <c r="WSZ211" s="43"/>
      <c r="WTA211" s="64"/>
      <c r="WTB211" s="65"/>
      <c r="WTC211" s="65"/>
      <c r="WTD211" s="66"/>
      <c r="WTE211" s="67"/>
      <c r="WTF211" s="68"/>
      <c r="WTG211" s="67"/>
      <c r="WTH211" s="69"/>
      <c r="WTI211" s="69"/>
      <c r="WTJ211" s="70"/>
      <c r="WTK211" s="70"/>
      <c r="WTL211" s="70"/>
      <c r="WTM211" s="70"/>
      <c r="WTN211" s="70"/>
      <c r="WTO211" s="70"/>
      <c r="WTP211" s="70"/>
      <c r="WTQ211" s="70"/>
      <c r="WTR211" s="70"/>
      <c r="WTS211" s="70"/>
      <c r="WTT211" s="70"/>
      <c r="WTU211" s="70"/>
      <c r="WTV211" s="70"/>
      <c r="WTW211" s="70"/>
      <c r="WTX211" s="70"/>
      <c r="WTY211" s="70"/>
      <c r="WTZ211" s="70"/>
      <c r="WUA211" s="70"/>
      <c r="WUB211" s="70"/>
      <c r="WUC211" s="70"/>
      <c r="WUD211" s="70"/>
      <c r="WUE211" s="70"/>
      <c r="WUF211" s="70"/>
      <c r="WUG211" s="70"/>
      <c r="WUH211" s="70"/>
      <c r="WUI211" s="70"/>
      <c r="WUJ211" s="70"/>
      <c r="WUK211" s="70"/>
      <c r="WUL211" s="43"/>
      <c r="WUM211" s="43"/>
      <c r="WUN211" s="43"/>
      <c r="WUO211" s="43"/>
      <c r="WUP211" s="43"/>
      <c r="WUQ211" s="43"/>
      <c r="WUR211" s="43"/>
      <c r="WUS211" s="43"/>
      <c r="WUT211" s="43"/>
      <c r="WUU211" s="43"/>
      <c r="WUV211" s="43"/>
      <c r="WUW211" s="43"/>
      <c r="WUX211" s="43"/>
      <c r="WUY211" s="43"/>
      <c r="WUZ211" s="43"/>
      <c r="WVA211" s="64"/>
      <c r="WVB211" s="65"/>
      <c r="WVC211" s="65"/>
      <c r="WVD211" s="66"/>
      <c r="WVE211" s="67"/>
      <c r="WVF211" s="68"/>
      <c r="WVG211" s="67"/>
      <c r="WVH211" s="69"/>
      <c r="WVI211" s="69"/>
      <c r="WVJ211" s="70"/>
      <c r="WVK211" s="70"/>
      <c r="WVL211" s="70"/>
      <c r="WVM211" s="70"/>
      <c r="WVN211" s="70"/>
      <c r="WVO211" s="70"/>
      <c r="WVP211" s="70"/>
      <c r="WVQ211" s="70"/>
      <c r="WVR211" s="70"/>
      <c r="WVS211" s="70"/>
      <c r="WVT211" s="70"/>
      <c r="WVU211" s="70"/>
      <c r="WVV211" s="70"/>
      <c r="WVW211" s="70"/>
      <c r="WVX211" s="70"/>
      <c r="WVY211" s="70"/>
      <c r="WVZ211" s="70"/>
      <c r="WWA211" s="70"/>
      <c r="WWB211" s="70"/>
      <c r="WWC211" s="70"/>
      <c r="WWD211" s="70"/>
      <c r="WWE211" s="70"/>
      <c r="WWF211" s="70"/>
      <c r="WWG211" s="70"/>
      <c r="WWH211" s="70"/>
      <c r="WWI211" s="70"/>
      <c r="WWJ211" s="70"/>
      <c r="WWK211" s="70"/>
      <c r="WWL211" s="43"/>
      <c r="WWM211" s="43"/>
      <c r="WWN211" s="43"/>
      <c r="WWO211" s="43"/>
      <c r="WWP211" s="43"/>
      <c r="WWQ211" s="43"/>
      <c r="WWR211" s="43"/>
      <c r="WWS211" s="43"/>
      <c r="WWT211" s="43"/>
      <c r="WWU211" s="43"/>
      <c r="WWV211" s="43"/>
      <c r="WWW211" s="43"/>
      <c r="WWX211" s="43"/>
      <c r="WWY211" s="43"/>
      <c r="WWZ211" s="43"/>
      <c r="WXA211" s="64"/>
      <c r="WXB211" s="65"/>
      <c r="WXC211" s="65"/>
      <c r="WXD211" s="66"/>
      <c r="WXE211" s="67"/>
      <c r="WXF211" s="68"/>
      <c r="WXG211" s="67"/>
      <c r="WXH211" s="69"/>
      <c r="WXI211" s="69"/>
      <c r="WXJ211" s="70"/>
      <c r="WXK211" s="70"/>
      <c r="WXL211" s="70"/>
      <c r="WXM211" s="70"/>
      <c r="WXN211" s="70"/>
      <c r="WXO211" s="70"/>
      <c r="WXP211" s="70"/>
      <c r="WXQ211" s="70"/>
      <c r="WXR211" s="70"/>
      <c r="WXS211" s="70"/>
      <c r="WXT211" s="70"/>
      <c r="WXU211" s="70"/>
      <c r="WXV211" s="70"/>
      <c r="WXW211" s="70"/>
      <c r="WXX211" s="70"/>
      <c r="WXY211" s="70"/>
      <c r="WXZ211" s="70"/>
      <c r="WYA211" s="70"/>
      <c r="WYB211" s="70"/>
      <c r="WYC211" s="70"/>
      <c r="WYD211" s="70"/>
      <c r="WYE211" s="70"/>
      <c r="WYF211" s="70"/>
      <c r="WYG211" s="70"/>
      <c r="WYH211" s="70"/>
      <c r="WYI211" s="70"/>
      <c r="WYJ211" s="70"/>
      <c r="WYK211" s="70"/>
      <c r="WYL211" s="43"/>
      <c r="WYM211" s="43"/>
      <c r="WYN211" s="43"/>
      <c r="WYO211" s="43"/>
      <c r="WYP211" s="43"/>
      <c r="WYQ211" s="43"/>
      <c r="WYR211" s="43"/>
      <c r="WYS211" s="43"/>
      <c r="WYT211" s="43"/>
      <c r="WYU211" s="43"/>
      <c r="WYV211" s="43"/>
      <c r="WYW211" s="43"/>
      <c r="WYX211" s="43"/>
      <c r="WYY211" s="43"/>
      <c r="WYZ211" s="43"/>
      <c r="WZA211" s="64"/>
      <c r="WZB211" s="65"/>
      <c r="WZC211" s="65"/>
      <c r="WZD211" s="66"/>
      <c r="WZE211" s="67"/>
      <c r="WZF211" s="68"/>
      <c r="WZG211" s="67"/>
      <c r="WZH211" s="69"/>
      <c r="WZI211" s="69"/>
      <c r="WZJ211" s="70"/>
      <c r="WZK211" s="70"/>
      <c r="WZL211" s="70"/>
      <c r="WZM211" s="70"/>
      <c r="WZN211" s="70"/>
      <c r="WZO211" s="70"/>
      <c r="WZP211" s="70"/>
      <c r="WZQ211" s="70"/>
      <c r="WZR211" s="70"/>
      <c r="WZS211" s="70"/>
      <c r="WZT211" s="70"/>
      <c r="WZU211" s="70"/>
      <c r="WZV211" s="70"/>
      <c r="WZW211" s="70"/>
      <c r="WZX211" s="70"/>
      <c r="WZY211" s="70"/>
      <c r="WZZ211" s="70"/>
      <c r="XAA211" s="70"/>
      <c r="XAB211" s="70"/>
      <c r="XAC211" s="70"/>
      <c r="XAD211" s="70"/>
      <c r="XAE211" s="70"/>
      <c r="XAF211" s="70"/>
      <c r="XAG211" s="70"/>
      <c r="XAH211" s="70"/>
      <c r="XAI211" s="70"/>
      <c r="XAJ211" s="70"/>
      <c r="XAK211" s="70"/>
      <c r="XAL211" s="43"/>
      <c r="XAM211" s="43"/>
      <c r="XAN211" s="43"/>
      <c r="XAO211" s="43"/>
      <c r="XAP211" s="43"/>
      <c r="XAQ211" s="43"/>
      <c r="XAR211" s="43"/>
      <c r="XAS211" s="43"/>
      <c r="XAT211" s="43"/>
      <c r="XAU211" s="43"/>
      <c r="XAV211" s="43"/>
      <c r="XAW211" s="43"/>
      <c r="XAX211" s="43"/>
      <c r="XAY211" s="43"/>
      <c r="XAZ211" s="43"/>
      <c r="XBA211" s="64"/>
      <c r="XBB211" s="65"/>
      <c r="XBC211" s="65"/>
      <c r="XBD211" s="66"/>
      <c r="XBE211" s="67"/>
      <c r="XBF211" s="68"/>
      <c r="XBG211" s="67"/>
      <c r="XBH211" s="69"/>
      <c r="XBI211" s="69"/>
      <c r="XBJ211" s="70"/>
      <c r="XBK211" s="70"/>
      <c r="XBL211" s="70"/>
      <c r="XBM211" s="70"/>
      <c r="XBN211" s="70"/>
      <c r="XBO211" s="70"/>
      <c r="XBP211" s="70"/>
      <c r="XBQ211" s="70"/>
      <c r="XBR211" s="70"/>
      <c r="XBS211" s="70"/>
      <c r="XBT211" s="70"/>
      <c r="XBU211" s="70"/>
      <c r="XBV211" s="70"/>
      <c r="XBW211" s="70"/>
      <c r="XBX211" s="70"/>
      <c r="XBY211" s="70"/>
      <c r="XBZ211" s="70"/>
      <c r="XCA211" s="70"/>
      <c r="XCB211" s="70"/>
      <c r="XCC211" s="70"/>
      <c r="XCD211" s="70"/>
      <c r="XCE211" s="70"/>
      <c r="XCF211" s="70"/>
      <c r="XCG211" s="70"/>
      <c r="XCH211" s="70"/>
      <c r="XCI211" s="70"/>
      <c r="XCJ211" s="70"/>
      <c r="XCK211" s="70"/>
      <c r="XCL211" s="43"/>
      <c r="XCM211" s="43"/>
      <c r="XCN211" s="43"/>
      <c r="XCO211" s="43"/>
      <c r="XCP211" s="43"/>
      <c r="XCQ211" s="43"/>
      <c r="XCR211" s="43"/>
      <c r="XCS211" s="43"/>
      <c r="XCT211" s="43"/>
      <c r="XCU211" s="43"/>
      <c r="XCV211" s="43"/>
      <c r="XCW211" s="43"/>
      <c r="XCX211" s="43"/>
      <c r="XCY211" s="43"/>
      <c r="XCZ211" s="43"/>
      <c r="XDA211" s="64"/>
      <c r="XDB211" s="65"/>
      <c r="XDC211" s="65"/>
      <c r="XDD211" s="66"/>
      <c r="XDE211" s="67"/>
      <c r="XDF211" s="68"/>
      <c r="XDG211" s="67"/>
      <c r="XDH211" s="69"/>
      <c r="XDI211" s="69"/>
      <c r="XDJ211" s="70"/>
      <c r="XDK211" s="70"/>
      <c r="XDL211" s="70"/>
      <c r="XDM211" s="70"/>
      <c r="XDN211" s="70"/>
      <c r="XDO211" s="70"/>
      <c r="XDP211" s="70"/>
      <c r="XDQ211" s="70"/>
      <c r="XDR211" s="70"/>
      <c r="XDS211" s="70"/>
      <c r="XDT211" s="70"/>
      <c r="XDU211" s="70"/>
      <c r="XDV211" s="70"/>
      <c r="XDW211" s="70"/>
      <c r="XDX211" s="70"/>
      <c r="XDY211" s="70"/>
      <c r="XDZ211" s="70"/>
      <c r="XEA211" s="70"/>
      <c r="XEB211" s="70"/>
      <c r="XEC211" s="70"/>
      <c r="XED211" s="70"/>
      <c r="XEE211" s="70"/>
      <c r="XEF211" s="70"/>
      <c r="XEG211" s="70"/>
      <c r="XEH211" s="70"/>
      <c r="XEI211" s="70"/>
      <c r="XEJ211" s="70"/>
      <c r="XEK211" s="70"/>
      <c r="XEL211" s="43"/>
      <c r="XEM211" s="43"/>
      <c r="XEN211" s="43"/>
      <c r="XEO211" s="43"/>
      <c r="XEP211" s="43"/>
      <c r="XEQ211" s="43"/>
      <c r="XER211" s="43"/>
      <c r="XES211" s="43"/>
      <c r="XET211" s="43"/>
      <c r="XEU211" s="43"/>
      <c r="XEV211" s="43"/>
      <c r="XEW211" s="43"/>
      <c r="XEX211" s="43"/>
      <c r="XEY211" s="43"/>
      <c r="XEZ211" s="43"/>
      <c r="XFA211" s="64"/>
      <c r="XFB211" s="65"/>
      <c r="XFC211" s="65"/>
      <c r="XFD211" s="66"/>
    </row>
    <row r="212" spans="1:16384" s="35" customFormat="1" x14ac:dyDescent="0.25">
      <c r="A212" s="198"/>
      <c r="B212" s="199"/>
      <c r="C212" s="199"/>
      <c r="D212" s="182"/>
      <c r="E212" s="182"/>
      <c r="F212" s="58" t="s">
        <v>358</v>
      </c>
      <c r="G212" s="189"/>
      <c r="H212" s="118"/>
      <c r="I212" s="118"/>
      <c r="J212" s="190"/>
      <c r="K212" s="175"/>
      <c r="L212" s="175"/>
      <c r="M212" s="190"/>
      <c r="N212" s="175"/>
      <c r="O212" s="175"/>
      <c r="P212" s="175"/>
      <c r="Q212" s="175"/>
      <c r="R212" s="175"/>
      <c r="S212" s="175"/>
      <c r="T212" s="175"/>
      <c r="U212" s="175"/>
      <c r="V212" s="175"/>
      <c r="W212" s="175"/>
      <c r="X212" s="175"/>
      <c r="Y212" s="175"/>
      <c r="Z212" s="175"/>
      <c r="AA212" s="175"/>
      <c r="AB212" s="185"/>
      <c r="AC212" s="175"/>
      <c r="AD212" s="175"/>
      <c r="AE212" s="175"/>
      <c r="AF212" s="175"/>
      <c r="AG212" s="175"/>
      <c r="AH212" s="175"/>
      <c r="AI212" s="175"/>
      <c r="AJ212" s="138"/>
      <c r="AK212" s="138"/>
      <c r="AL212" s="138"/>
      <c r="AM212" s="138"/>
      <c r="AN212" s="138"/>
      <c r="AO212" s="138"/>
      <c r="AP212" s="138"/>
      <c r="AQ212" s="138"/>
      <c r="AR212" s="138"/>
      <c r="AS212" s="138"/>
      <c r="AT212" s="138"/>
      <c r="AU212" s="138"/>
      <c r="AV212" s="138"/>
      <c r="AW212" s="131"/>
      <c r="AX212" s="132"/>
      <c r="AY212" s="132"/>
      <c r="AZ212" s="133"/>
      <c r="BA212" s="64"/>
      <c r="BB212" s="65"/>
      <c r="BC212" s="65"/>
      <c r="BD212" s="66"/>
      <c r="BE212" s="67"/>
      <c r="BF212" s="68"/>
      <c r="BG212" s="67"/>
      <c r="BH212" s="69"/>
      <c r="BI212" s="69"/>
      <c r="BJ212" s="70"/>
      <c r="BK212" s="70"/>
      <c r="BL212" s="70"/>
      <c r="BM212" s="70"/>
      <c r="BN212" s="70"/>
      <c r="BO212" s="70"/>
      <c r="BP212" s="70"/>
      <c r="BQ212" s="70"/>
      <c r="BR212" s="70"/>
      <c r="BS212" s="70"/>
      <c r="BT212" s="70"/>
      <c r="BU212" s="70"/>
      <c r="BV212" s="70"/>
      <c r="BW212" s="70"/>
      <c r="BX212" s="70"/>
      <c r="BY212" s="70"/>
      <c r="BZ212" s="70"/>
      <c r="CA212" s="70"/>
      <c r="CB212" s="70"/>
      <c r="CC212" s="70"/>
      <c r="CD212" s="70"/>
      <c r="CE212" s="70"/>
      <c r="CF212" s="70"/>
      <c r="CG212" s="70"/>
      <c r="CH212" s="70"/>
      <c r="CI212" s="70"/>
      <c r="CJ212" s="70"/>
      <c r="CK212" s="70"/>
      <c r="CL212" s="43"/>
      <c r="CM212" s="43"/>
      <c r="CN212" s="43"/>
      <c r="CO212" s="43"/>
      <c r="CP212" s="43"/>
      <c r="CQ212" s="43"/>
      <c r="CR212" s="43"/>
      <c r="CS212" s="43"/>
      <c r="CT212" s="43"/>
      <c r="CU212" s="43"/>
      <c r="CV212" s="43"/>
      <c r="CW212" s="43"/>
      <c r="CX212" s="43"/>
      <c r="CY212" s="43"/>
      <c r="CZ212" s="43"/>
      <c r="DA212" s="64"/>
      <c r="DB212" s="65"/>
      <c r="DC212" s="65"/>
      <c r="DD212" s="66"/>
      <c r="DE212" s="67"/>
      <c r="DF212" s="68"/>
      <c r="DG212" s="67"/>
      <c r="DH212" s="69"/>
      <c r="DI212" s="69"/>
      <c r="DJ212" s="70"/>
      <c r="DK212" s="70"/>
      <c r="DL212" s="70"/>
      <c r="DM212" s="70"/>
      <c r="DN212" s="70"/>
      <c r="DO212" s="70"/>
      <c r="DP212" s="70"/>
      <c r="DQ212" s="70"/>
      <c r="DR212" s="70"/>
      <c r="DS212" s="70"/>
      <c r="DT212" s="70"/>
      <c r="DU212" s="70"/>
      <c r="DV212" s="70"/>
      <c r="DW212" s="70"/>
      <c r="DX212" s="70"/>
      <c r="DY212" s="70"/>
      <c r="DZ212" s="70"/>
      <c r="EA212" s="70"/>
      <c r="EB212" s="70"/>
      <c r="EC212" s="70"/>
      <c r="ED212" s="70"/>
      <c r="EE212" s="70"/>
      <c r="EF212" s="70"/>
      <c r="EG212" s="70"/>
      <c r="EH212" s="70"/>
      <c r="EI212" s="70"/>
      <c r="EJ212" s="70"/>
      <c r="EK212" s="70"/>
      <c r="EL212" s="43"/>
      <c r="EM212" s="43"/>
      <c r="EN212" s="43"/>
      <c r="EO212" s="43"/>
      <c r="EP212" s="43"/>
      <c r="EQ212" s="43"/>
      <c r="ER212" s="43"/>
      <c r="ES212" s="43"/>
      <c r="ET212" s="43"/>
      <c r="EU212" s="43"/>
      <c r="EV212" s="43"/>
      <c r="EW212" s="43"/>
      <c r="EX212" s="43"/>
      <c r="EY212" s="43"/>
      <c r="EZ212" s="43"/>
      <c r="FA212" s="64"/>
      <c r="FB212" s="65"/>
      <c r="FC212" s="65"/>
      <c r="FD212" s="66"/>
      <c r="FE212" s="67"/>
      <c r="FF212" s="68"/>
      <c r="FG212" s="67"/>
      <c r="FH212" s="69"/>
      <c r="FI212" s="69"/>
      <c r="FJ212" s="70"/>
      <c r="FK212" s="70"/>
      <c r="FL212" s="70"/>
      <c r="FM212" s="70"/>
      <c r="FN212" s="70"/>
      <c r="FO212" s="70"/>
      <c r="FP212" s="70"/>
      <c r="FQ212" s="70"/>
      <c r="FR212" s="70"/>
      <c r="FS212" s="70"/>
      <c r="FT212" s="70"/>
      <c r="FU212" s="70"/>
      <c r="FV212" s="70"/>
      <c r="FW212" s="70"/>
      <c r="FX212" s="70"/>
      <c r="FY212" s="70"/>
      <c r="FZ212" s="70"/>
      <c r="GA212" s="70"/>
      <c r="GB212" s="70"/>
      <c r="GC212" s="70"/>
      <c r="GD212" s="70"/>
      <c r="GE212" s="70"/>
      <c r="GF212" s="70"/>
      <c r="GG212" s="70"/>
      <c r="GH212" s="70"/>
      <c r="GI212" s="70"/>
      <c r="GJ212" s="70"/>
      <c r="GK212" s="70"/>
      <c r="GL212" s="43"/>
      <c r="GM212" s="43"/>
      <c r="GN212" s="43"/>
      <c r="GO212" s="43"/>
      <c r="GP212" s="43"/>
      <c r="GQ212" s="43"/>
      <c r="GR212" s="43"/>
      <c r="GS212" s="43"/>
      <c r="GT212" s="43"/>
      <c r="GU212" s="43"/>
      <c r="GV212" s="43"/>
      <c r="GW212" s="43"/>
      <c r="GX212" s="43"/>
      <c r="GY212" s="43"/>
      <c r="GZ212" s="43"/>
      <c r="HA212" s="64"/>
      <c r="HB212" s="65"/>
      <c r="HC212" s="65"/>
      <c r="HD212" s="66"/>
      <c r="HE212" s="67"/>
      <c r="HF212" s="68"/>
      <c r="HG212" s="67"/>
      <c r="HH212" s="69"/>
      <c r="HI212" s="69"/>
      <c r="HJ212" s="70"/>
      <c r="HK212" s="70"/>
      <c r="HL212" s="70"/>
      <c r="HM212" s="70"/>
      <c r="HN212" s="70"/>
      <c r="HO212" s="70"/>
      <c r="HP212" s="70"/>
      <c r="HQ212" s="70"/>
      <c r="HR212" s="70"/>
      <c r="HS212" s="70"/>
      <c r="HT212" s="70"/>
      <c r="HU212" s="70"/>
      <c r="HV212" s="70"/>
      <c r="HW212" s="70"/>
      <c r="HX212" s="70"/>
      <c r="HY212" s="70"/>
      <c r="HZ212" s="70"/>
      <c r="IA212" s="70"/>
      <c r="IB212" s="70"/>
      <c r="IC212" s="70"/>
      <c r="ID212" s="70"/>
      <c r="IE212" s="70"/>
      <c r="IF212" s="70"/>
      <c r="IG212" s="70"/>
      <c r="IH212" s="70"/>
      <c r="II212" s="70"/>
      <c r="IJ212" s="70"/>
      <c r="IK212" s="70"/>
      <c r="IL212" s="43"/>
      <c r="IM212" s="43"/>
      <c r="IN212" s="43"/>
      <c r="IO212" s="43"/>
      <c r="IP212" s="43"/>
      <c r="IQ212" s="43"/>
      <c r="IR212" s="43"/>
      <c r="IS212" s="43"/>
      <c r="IT212" s="43"/>
      <c r="IU212" s="43"/>
      <c r="IV212" s="43"/>
      <c r="IW212" s="43"/>
      <c r="IX212" s="43"/>
      <c r="IY212" s="43"/>
      <c r="IZ212" s="43"/>
      <c r="JA212" s="64"/>
      <c r="JB212" s="65"/>
      <c r="JC212" s="65"/>
      <c r="JD212" s="66"/>
      <c r="JE212" s="67"/>
      <c r="JF212" s="68"/>
      <c r="JG212" s="67"/>
      <c r="JH212" s="69"/>
      <c r="JI212" s="69"/>
      <c r="JJ212" s="70"/>
      <c r="JK212" s="70"/>
      <c r="JL212" s="70"/>
      <c r="JM212" s="70"/>
      <c r="JN212" s="70"/>
      <c r="JO212" s="70"/>
      <c r="JP212" s="70"/>
      <c r="JQ212" s="70"/>
      <c r="JR212" s="70"/>
      <c r="JS212" s="70"/>
      <c r="JT212" s="70"/>
      <c r="JU212" s="70"/>
      <c r="JV212" s="70"/>
      <c r="JW212" s="70"/>
      <c r="JX212" s="70"/>
      <c r="JY212" s="70"/>
      <c r="JZ212" s="70"/>
      <c r="KA212" s="70"/>
      <c r="KB212" s="70"/>
      <c r="KC212" s="70"/>
      <c r="KD212" s="70"/>
      <c r="KE212" s="70"/>
      <c r="KF212" s="70"/>
      <c r="KG212" s="70"/>
      <c r="KH212" s="70"/>
      <c r="KI212" s="70"/>
      <c r="KJ212" s="70"/>
      <c r="KK212" s="70"/>
      <c r="KL212" s="43"/>
      <c r="KM212" s="43"/>
      <c r="KN212" s="43"/>
      <c r="KO212" s="43"/>
      <c r="KP212" s="43"/>
      <c r="KQ212" s="43"/>
      <c r="KR212" s="43"/>
      <c r="KS212" s="43"/>
      <c r="KT212" s="43"/>
      <c r="KU212" s="43"/>
      <c r="KV212" s="43"/>
      <c r="KW212" s="43"/>
      <c r="KX212" s="43"/>
      <c r="KY212" s="43"/>
      <c r="KZ212" s="43"/>
      <c r="LA212" s="64"/>
      <c r="LB212" s="65"/>
      <c r="LC212" s="65"/>
      <c r="LD212" s="66"/>
      <c r="LE212" s="67"/>
      <c r="LF212" s="68"/>
      <c r="LG212" s="67"/>
      <c r="LH212" s="69"/>
      <c r="LI212" s="69"/>
      <c r="LJ212" s="70"/>
      <c r="LK212" s="70"/>
      <c r="LL212" s="70"/>
      <c r="LM212" s="70"/>
      <c r="LN212" s="70"/>
      <c r="LO212" s="70"/>
      <c r="LP212" s="70"/>
      <c r="LQ212" s="70"/>
      <c r="LR212" s="70"/>
      <c r="LS212" s="70"/>
      <c r="LT212" s="70"/>
      <c r="LU212" s="70"/>
      <c r="LV212" s="70"/>
      <c r="LW212" s="70"/>
      <c r="LX212" s="70"/>
      <c r="LY212" s="70"/>
      <c r="LZ212" s="70"/>
      <c r="MA212" s="70"/>
      <c r="MB212" s="70"/>
      <c r="MC212" s="70"/>
      <c r="MD212" s="70"/>
      <c r="ME212" s="70"/>
      <c r="MF212" s="70"/>
      <c r="MG212" s="70"/>
      <c r="MH212" s="70"/>
      <c r="MI212" s="70"/>
      <c r="MJ212" s="70"/>
      <c r="MK212" s="70"/>
      <c r="ML212" s="43"/>
      <c r="MM212" s="43"/>
      <c r="MN212" s="43"/>
      <c r="MO212" s="43"/>
      <c r="MP212" s="43"/>
      <c r="MQ212" s="43"/>
      <c r="MR212" s="43"/>
      <c r="MS212" s="43"/>
      <c r="MT212" s="43"/>
      <c r="MU212" s="43"/>
      <c r="MV212" s="43"/>
      <c r="MW212" s="43"/>
      <c r="MX212" s="43"/>
      <c r="MY212" s="43"/>
      <c r="MZ212" s="43"/>
      <c r="NA212" s="64"/>
      <c r="NB212" s="65"/>
      <c r="NC212" s="65"/>
      <c r="ND212" s="66"/>
      <c r="NE212" s="67"/>
      <c r="NF212" s="68"/>
      <c r="NG212" s="67"/>
      <c r="NH212" s="69"/>
      <c r="NI212" s="69"/>
      <c r="NJ212" s="70"/>
      <c r="NK212" s="70"/>
      <c r="NL212" s="70"/>
      <c r="NM212" s="70"/>
      <c r="NN212" s="70"/>
      <c r="NO212" s="70"/>
      <c r="NP212" s="70"/>
      <c r="NQ212" s="70"/>
      <c r="NR212" s="70"/>
      <c r="NS212" s="70"/>
      <c r="NT212" s="70"/>
      <c r="NU212" s="70"/>
      <c r="NV212" s="70"/>
      <c r="NW212" s="70"/>
      <c r="NX212" s="70"/>
      <c r="NY212" s="70"/>
      <c r="NZ212" s="70"/>
      <c r="OA212" s="70"/>
      <c r="OB212" s="70"/>
      <c r="OC212" s="70"/>
      <c r="OD212" s="70"/>
      <c r="OE212" s="70"/>
      <c r="OF212" s="70"/>
      <c r="OG212" s="70"/>
      <c r="OH212" s="70"/>
      <c r="OI212" s="70"/>
      <c r="OJ212" s="70"/>
      <c r="OK212" s="70"/>
      <c r="OL212" s="43"/>
      <c r="OM212" s="43"/>
      <c r="ON212" s="43"/>
      <c r="OO212" s="43"/>
      <c r="OP212" s="43"/>
      <c r="OQ212" s="43"/>
      <c r="OR212" s="43"/>
      <c r="OS212" s="43"/>
      <c r="OT212" s="43"/>
      <c r="OU212" s="43"/>
      <c r="OV212" s="43"/>
      <c r="OW212" s="43"/>
      <c r="OX212" s="43"/>
      <c r="OY212" s="43"/>
      <c r="OZ212" s="43"/>
      <c r="PA212" s="64"/>
      <c r="PB212" s="65"/>
      <c r="PC212" s="65"/>
      <c r="PD212" s="66"/>
      <c r="PE212" s="67"/>
      <c r="PF212" s="68"/>
      <c r="PG212" s="67"/>
      <c r="PH212" s="69"/>
      <c r="PI212" s="69"/>
      <c r="PJ212" s="70"/>
      <c r="PK212" s="70"/>
      <c r="PL212" s="70"/>
      <c r="PM212" s="70"/>
      <c r="PN212" s="70"/>
      <c r="PO212" s="70"/>
      <c r="PP212" s="70"/>
      <c r="PQ212" s="70"/>
      <c r="PR212" s="70"/>
      <c r="PS212" s="70"/>
      <c r="PT212" s="70"/>
      <c r="PU212" s="70"/>
      <c r="PV212" s="70"/>
      <c r="PW212" s="70"/>
      <c r="PX212" s="70"/>
      <c r="PY212" s="70"/>
      <c r="PZ212" s="70"/>
      <c r="QA212" s="70"/>
      <c r="QB212" s="70"/>
      <c r="QC212" s="70"/>
      <c r="QD212" s="70"/>
      <c r="QE212" s="70"/>
      <c r="QF212" s="70"/>
      <c r="QG212" s="70"/>
      <c r="QH212" s="70"/>
      <c r="QI212" s="70"/>
      <c r="QJ212" s="70"/>
      <c r="QK212" s="70"/>
      <c r="QL212" s="43"/>
      <c r="QM212" s="43"/>
      <c r="QN212" s="43"/>
      <c r="QO212" s="43"/>
      <c r="QP212" s="43"/>
      <c r="QQ212" s="43"/>
      <c r="QR212" s="43"/>
      <c r="QS212" s="43"/>
      <c r="QT212" s="43"/>
      <c r="QU212" s="43"/>
      <c r="QV212" s="43"/>
      <c r="QW212" s="43"/>
      <c r="QX212" s="43"/>
      <c r="QY212" s="43"/>
      <c r="QZ212" s="43"/>
      <c r="RA212" s="64"/>
      <c r="RB212" s="65"/>
      <c r="RC212" s="65"/>
      <c r="RD212" s="66"/>
      <c r="RE212" s="67"/>
      <c r="RF212" s="68"/>
      <c r="RG212" s="67"/>
      <c r="RH212" s="69"/>
      <c r="RI212" s="69"/>
      <c r="RJ212" s="70"/>
      <c r="RK212" s="70"/>
      <c r="RL212" s="70"/>
      <c r="RM212" s="70"/>
      <c r="RN212" s="70"/>
      <c r="RO212" s="70"/>
      <c r="RP212" s="70"/>
      <c r="RQ212" s="70"/>
      <c r="RR212" s="70"/>
      <c r="RS212" s="70"/>
      <c r="RT212" s="70"/>
      <c r="RU212" s="70"/>
      <c r="RV212" s="70"/>
      <c r="RW212" s="70"/>
      <c r="RX212" s="70"/>
      <c r="RY212" s="70"/>
      <c r="RZ212" s="70"/>
      <c r="SA212" s="70"/>
      <c r="SB212" s="70"/>
      <c r="SC212" s="70"/>
      <c r="SD212" s="70"/>
      <c r="SE212" s="70"/>
      <c r="SF212" s="70"/>
      <c r="SG212" s="70"/>
      <c r="SH212" s="70"/>
      <c r="SI212" s="70"/>
      <c r="SJ212" s="70"/>
      <c r="SK212" s="70"/>
      <c r="SL212" s="43"/>
      <c r="SM212" s="43"/>
      <c r="SN212" s="43"/>
      <c r="SO212" s="43"/>
      <c r="SP212" s="43"/>
      <c r="SQ212" s="43"/>
      <c r="SR212" s="43"/>
      <c r="SS212" s="43"/>
      <c r="ST212" s="43"/>
      <c r="SU212" s="43"/>
      <c r="SV212" s="43"/>
      <c r="SW212" s="43"/>
      <c r="SX212" s="43"/>
      <c r="SY212" s="43"/>
      <c r="SZ212" s="43"/>
      <c r="TA212" s="64"/>
      <c r="TB212" s="65"/>
      <c r="TC212" s="65"/>
      <c r="TD212" s="66"/>
      <c r="TE212" s="67"/>
      <c r="TF212" s="68"/>
      <c r="TG212" s="67"/>
      <c r="TH212" s="69"/>
      <c r="TI212" s="69"/>
      <c r="TJ212" s="70"/>
      <c r="TK212" s="70"/>
      <c r="TL212" s="70"/>
      <c r="TM212" s="70"/>
      <c r="TN212" s="70"/>
      <c r="TO212" s="70"/>
      <c r="TP212" s="70"/>
      <c r="TQ212" s="70"/>
      <c r="TR212" s="70"/>
      <c r="TS212" s="70"/>
      <c r="TT212" s="70"/>
      <c r="TU212" s="70"/>
      <c r="TV212" s="70"/>
      <c r="TW212" s="70"/>
      <c r="TX212" s="70"/>
      <c r="TY212" s="70"/>
      <c r="TZ212" s="70"/>
      <c r="UA212" s="70"/>
      <c r="UB212" s="70"/>
      <c r="UC212" s="70"/>
      <c r="UD212" s="70"/>
      <c r="UE212" s="70"/>
      <c r="UF212" s="70"/>
      <c r="UG212" s="70"/>
      <c r="UH212" s="70"/>
      <c r="UI212" s="70"/>
      <c r="UJ212" s="70"/>
      <c r="UK212" s="70"/>
      <c r="UL212" s="43"/>
      <c r="UM212" s="43"/>
      <c r="UN212" s="43"/>
      <c r="UO212" s="43"/>
      <c r="UP212" s="43"/>
      <c r="UQ212" s="43"/>
      <c r="UR212" s="43"/>
      <c r="US212" s="43"/>
      <c r="UT212" s="43"/>
      <c r="UU212" s="43"/>
      <c r="UV212" s="43"/>
      <c r="UW212" s="43"/>
      <c r="UX212" s="43"/>
      <c r="UY212" s="43"/>
      <c r="UZ212" s="43"/>
      <c r="VA212" s="64"/>
      <c r="VB212" s="65"/>
      <c r="VC212" s="65"/>
      <c r="VD212" s="66"/>
      <c r="VE212" s="67"/>
      <c r="VF212" s="68"/>
      <c r="VG212" s="67"/>
      <c r="VH212" s="69"/>
      <c r="VI212" s="69"/>
      <c r="VJ212" s="70"/>
      <c r="VK212" s="70"/>
      <c r="VL212" s="70"/>
      <c r="VM212" s="70"/>
      <c r="VN212" s="70"/>
      <c r="VO212" s="70"/>
      <c r="VP212" s="70"/>
      <c r="VQ212" s="70"/>
      <c r="VR212" s="70"/>
      <c r="VS212" s="70"/>
      <c r="VT212" s="70"/>
      <c r="VU212" s="70"/>
      <c r="VV212" s="70"/>
      <c r="VW212" s="70"/>
      <c r="VX212" s="70"/>
      <c r="VY212" s="70"/>
      <c r="VZ212" s="70"/>
      <c r="WA212" s="70"/>
      <c r="WB212" s="70"/>
      <c r="WC212" s="70"/>
      <c r="WD212" s="70"/>
      <c r="WE212" s="70"/>
      <c r="WF212" s="70"/>
      <c r="WG212" s="70"/>
      <c r="WH212" s="70"/>
      <c r="WI212" s="70"/>
      <c r="WJ212" s="70"/>
      <c r="WK212" s="70"/>
      <c r="WL212" s="43"/>
      <c r="WM212" s="43"/>
      <c r="WN212" s="43"/>
      <c r="WO212" s="43"/>
      <c r="WP212" s="43"/>
      <c r="WQ212" s="43"/>
      <c r="WR212" s="43"/>
      <c r="WS212" s="43"/>
      <c r="WT212" s="43"/>
      <c r="WU212" s="43"/>
      <c r="WV212" s="43"/>
      <c r="WW212" s="43"/>
      <c r="WX212" s="43"/>
      <c r="WY212" s="43"/>
      <c r="WZ212" s="43"/>
      <c r="XA212" s="64"/>
      <c r="XB212" s="65"/>
      <c r="XC212" s="65"/>
      <c r="XD212" s="66"/>
      <c r="XE212" s="67"/>
      <c r="XF212" s="68"/>
      <c r="XG212" s="67"/>
      <c r="XH212" s="69"/>
      <c r="XI212" s="69"/>
      <c r="XJ212" s="70"/>
      <c r="XK212" s="70"/>
      <c r="XL212" s="70"/>
      <c r="XM212" s="70"/>
      <c r="XN212" s="70"/>
      <c r="XO212" s="70"/>
      <c r="XP212" s="70"/>
      <c r="XQ212" s="70"/>
      <c r="XR212" s="70"/>
      <c r="XS212" s="70"/>
      <c r="XT212" s="70"/>
      <c r="XU212" s="70"/>
      <c r="XV212" s="70"/>
      <c r="XW212" s="70"/>
      <c r="XX212" s="70"/>
      <c r="XY212" s="70"/>
      <c r="XZ212" s="70"/>
      <c r="YA212" s="70"/>
      <c r="YB212" s="70"/>
      <c r="YC212" s="70"/>
      <c r="YD212" s="70"/>
      <c r="YE212" s="70"/>
      <c r="YF212" s="70"/>
      <c r="YG212" s="70"/>
      <c r="YH212" s="70"/>
      <c r="YI212" s="70"/>
      <c r="YJ212" s="70"/>
      <c r="YK212" s="70"/>
      <c r="YL212" s="43"/>
      <c r="YM212" s="43"/>
      <c r="YN212" s="43"/>
      <c r="YO212" s="43"/>
      <c r="YP212" s="43"/>
      <c r="YQ212" s="43"/>
      <c r="YR212" s="43"/>
      <c r="YS212" s="43"/>
      <c r="YT212" s="43"/>
      <c r="YU212" s="43"/>
      <c r="YV212" s="43"/>
      <c r="YW212" s="43"/>
      <c r="YX212" s="43"/>
      <c r="YY212" s="43"/>
      <c r="YZ212" s="43"/>
      <c r="ZA212" s="64"/>
      <c r="ZB212" s="65"/>
      <c r="ZC212" s="65"/>
      <c r="ZD212" s="66"/>
      <c r="ZE212" s="67"/>
      <c r="ZF212" s="68"/>
      <c r="ZG212" s="67"/>
      <c r="ZH212" s="69"/>
      <c r="ZI212" s="69"/>
      <c r="ZJ212" s="70"/>
      <c r="ZK212" s="70"/>
      <c r="ZL212" s="70"/>
      <c r="ZM212" s="70"/>
      <c r="ZN212" s="70"/>
      <c r="ZO212" s="70"/>
      <c r="ZP212" s="70"/>
      <c r="ZQ212" s="70"/>
      <c r="ZR212" s="70"/>
      <c r="ZS212" s="70"/>
      <c r="ZT212" s="70"/>
      <c r="ZU212" s="70"/>
      <c r="ZV212" s="70"/>
      <c r="ZW212" s="70"/>
      <c r="ZX212" s="70"/>
      <c r="ZY212" s="70"/>
      <c r="ZZ212" s="70"/>
      <c r="AAA212" s="70"/>
      <c r="AAB212" s="70"/>
      <c r="AAC212" s="70"/>
      <c r="AAD212" s="70"/>
      <c r="AAE212" s="70"/>
      <c r="AAF212" s="70"/>
      <c r="AAG212" s="70"/>
      <c r="AAH212" s="70"/>
      <c r="AAI212" s="70"/>
      <c r="AAJ212" s="70"/>
      <c r="AAK212" s="70"/>
      <c r="AAL212" s="43"/>
      <c r="AAM212" s="43"/>
      <c r="AAN212" s="43"/>
      <c r="AAO212" s="43"/>
      <c r="AAP212" s="43"/>
      <c r="AAQ212" s="43"/>
      <c r="AAR212" s="43"/>
      <c r="AAS212" s="43"/>
      <c r="AAT212" s="43"/>
      <c r="AAU212" s="43"/>
      <c r="AAV212" s="43"/>
      <c r="AAW212" s="43"/>
      <c r="AAX212" s="43"/>
      <c r="AAY212" s="43"/>
      <c r="AAZ212" s="43"/>
      <c r="ABA212" s="64"/>
      <c r="ABB212" s="65"/>
      <c r="ABC212" s="65"/>
      <c r="ABD212" s="66"/>
      <c r="ABE212" s="67"/>
      <c r="ABF212" s="68"/>
      <c r="ABG212" s="67"/>
      <c r="ABH212" s="69"/>
      <c r="ABI212" s="69"/>
      <c r="ABJ212" s="70"/>
      <c r="ABK212" s="70"/>
      <c r="ABL212" s="70"/>
      <c r="ABM212" s="70"/>
      <c r="ABN212" s="70"/>
      <c r="ABO212" s="70"/>
      <c r="ABP212" s="70"/>
      <c r="ABQ212" s="70"/>
      <c r="ABR212" s="70"/>
      <c r="ABS212" s="70"/>
      <c r="ABT212" s="70"/>
      <c r="ABU212" s="70"/>
      <c r="ABV212" s="70"/>
      <c r="ABW212" s="70"/>
      <c r="ABX212" s="70"/>
      <c r="ABY212" s="70"/>
      <c r="ABZ212" s="70"/>
      <c r="ACA212" s="70"/>
      <c r="ACB212" s="70"/>
      <c r="ACC212" s="70"/>
      <c r="ACD212" s="70"/>
      <c r="ACE212" s="70"/>
      <c r="ACF212" s="70"/>
      <c r="ACG212" s="70"/>
      <c r="ACH212" s="70"/>
      <c r="ACI212" s="70"/>
      <c r="ACJ212" s="70"/>
      <c r="ACK212" s="70"/>
      <c r="ACL212" s="43"/>
      <c r="ACM212" s="43"/>
      <c r="ACN212" s="43"/>
      <c r="ACO212" s="43"/>
      <c r="ACP212" s="43"/>
      <c r="ACQ212" s="43"/>
      <c r="ACR212" s="43"/>
      <c r="ACS212" s="43"/>
      <c r="ACT212" s="43"/>
      <c r="ACU212" s="43"/>
      <c r="ACV212" s="43"/>
      <c r="ACW212" s="43"/>
      <c r="ACX212" s="43"/>
      <c r="ACY212" s="43"/>
      <c r="ACZ212" s="43"/>
      <c r="ADA212" s="64"/>
      <c r="ADB212" s="65"/>
      <c r="ADC212" s="65"/>
      <c r="ADD212" s="66"/>
      <c r="ADE212" s="67"/>
      <c r="ADF212" s="68"/>
      <c r="ADG212" s="67"/>
      <c r="ADH212" s="69"/>
      <c r="ADI212" s="69"/>
      <c r="ADJ212" s="70"/>
      <c r="ADK212" s="70"/>
      <c r="ADL212" s="70"/>
      <c r="ADM212" s="70"/>
      <c r="ADN212" s="70"/>
      <c r="ADO212" s="70"/>
      <c r="ADP212" s="70"/>
      <c r="ADQ212" s="70"/>
      <c r="ADR212" s="70"/>
      <c r="ADS212" s="70"/>
      <c r="ADT212" s="70"/>
      <c r="ADU212" s="70"/>
      <c r="ADV212" s="70"/>
      <c r="ADW212" s="70"/>
      <c r="ADX212" s="70"/>
      <c r="ADY212" s="70"/>
      <c r="ADZ212" s="70"/>
      <c r="AEA212" s="70"/>
      <c r="AEB212" s="70"/>
      <c r="AEC212" s="70"/>
      <c r="AED212" s="70"/>
      <c r="AEE212" s="70"/>
      <c r="AEF212" s="70"/>
      <c r="AEG212" s="70"/>
      <c r="AEH212" s="70"/>
      <c r="AEI212" s="70"/>
      <c r="AEJ212" s="70"/>
      <c r="AEK212" s="70"/>
      <c r="AEL212" s="43"/>
      <c r="AEM212" s="43"/>
      <c r="AEN212" s="43"/>
      <c r="AEO212" s="43"/>
      <c r="AEP212" s="43"/>
      <c r="AEQ212" s="43"/>
      <c r="AER212" s="43"/>
      <c r="AES212" s="43"/>
      <c r="AET212" s="43"/>
      <c r="AEU212" s="43"/>
      <c r="AEV212" s="43"/>
      <c r="AEW212" s="43"/>
      <c r="AEX212" s="43"/>
      <c r="AEY212" s="43"/>
      <c r="AEZ212" s="43"/>
      <c r="AFA212" s="64"/>
      <c r="AFB212" s="65"/>
      <c r="AFC212" s="65"/>
      <c r="AFD212" s="66"/>
      <c r="AFE212" s="67"/>
      <c r="AFF212" s="68"/>
      <c r="AFG212" s="67"/>
      <c r="AFH212" s="69"/>
      <c r="AFI212" s="69"/>
      <c r="AFJ212" s="70"/>
      <c r="AFK212" s="70"/>
      <c r="AFL212" s="70"/>
      <c r="AFM212" s="70"/>
      <c r="AFN212" s="70"/>
      <c r="AFO212" s="70"/>
      <c r="AFP212" s="70"/>
      <c r="AFQ212" s="70"/>
      <c r="AFR212" s="70"/>
      <c r="AFS212" s="70"/>
      <c r="AFT212" s="70"/>
      <c r="AFU212" s="70"/>
      <c r="AFV212" s="70"/>
      <c r="AFW212" s="70"/>
      <c r="AFX212" s="70"/>
      <c r="AFY212" s="70"/>
      <c r="AFZ212" s="70"/>
      <c r="AGA212" s="70"/>
      <c r="AGB212" s="70"/>
      <c r="AGC212" s="70"/>
      <c r="AGD212" s="70"/>
      <c r="AGE212" s="70"/>
      <c r="AGF212" s="70"/>
      <c r="AGG212" s="70"/>
      <c r="AGH212" s="70"/>
      <c r="AGI212" s="70"/>
      <c r="AGJ212" s="70"/>
      <c r="AGK212" s="70"/>
      <c r="AGL212" s="43"/>
      <c r="AGM212" s="43"/>
      <c r="AGN212" s="43"/>
      <c r="AGO212" s="43"/>
      <c r="AGP212" s="43"/>
      <c r="AGQ212" s="43"/>
      <c r="AGR212" s="43"/>
      <c r="AGS212" s="43"/>
      <c r="AGT212" s="43"/>
      <c r="AGU212" s="43"/>
      <c r="AGV212" s="43"/>
      <c r="AGW212" s="43"/>
      <c r="AGX212" s="43"/>
      <c r="AGY212" s="43"/>
      <c r="AGZ212" s="43"/>
      <c r="AHA212" s="64"/>
      <c r="AHB212" s="65"/>
      <c r="AHC212" s="65"/>
      <c r="AHD212" s="66"/>
      <c r="AHE212" s="67"/>
      <c r="AHF212" s="68"/>
      <c r="AHG212" s="67"/>
      <c r="AHH212" s="69"/>
      <c r="AHI212" s="69"/>
      <c r="AHJ212" s="70"/>
      <c r="AHK212" s="70"/>
      <c r="AHL212" s="70"/>
      <c r="AHM212" s="70"/>
      <c r="AHN212" s="70"/>
      <c r="AHO212" s="70"/>
      <c r="AHP212" s="70"/>
      <c r="AHQ212" s="70"/>
      <c r="AHR212" s="70"/>
      <c r="AHS212" s="70"/>
      <c r="AHT212" s="70"/>
      <c r="AHU212" s="70"/>
      <c r="AHV212" s="70"/>
      <c r="AHW212" s="70"/>
      <c r="AHX212" s="70"/>
      <c r="AHY212" s="70"/>
      <c r="AHZ212" s="70"/>
      <c r="AIA212" s="70"/>
      <c r="AIB212" s="70"/>
      <c r="AIC212" s="70"/>
      <c r="AID212" s="70"/>
      <c r="AIE212" s="70"/>
      <c r="AIF212" s="70"/>
      <c r="AIG212" s="70"/>
      <c r="AIH212" s="70"/>
      <c r="AII212" s="70"/>
      <c r="AIJ212" s="70"/>
      <c r="AIK212" s="70"/>
      <c r="AIL212" s="43"/>
      <c r="AIM212" s="43"/>
      <c r="AIN212" s="43"/>
      <c r="AIO212" s="43"/>
      <c r="AIP212" s="43"/>
      <c r="AIQ212" s="43"/>
      <c r="AIR212" s="43"/>
      <c r="AIS212" s="43"/>
      <c r="AIT212" s="43"/>
      <c r="AIU212" s="43"/>
      <c r="AIV212" s="43"/>
      <c r="AIW212" s="43"/>
      <c r="AIX212" s="43"/>
      <c r="AIY212" s="43"/>
      <c r="AIZ212" s="43"/>
      <c r="AJA212" s="64"/>
      <c r="AJB212" s="65"/>
      <c r="AJC212" s="65"/>
      <c r="AJD212" s="66"/>
      <c r="AJE212" s="67"/>
      <c r="AJF212" s="68"/>
      <c r="AJG212" s="67"/>
      <c r="AJH212" s="69"/>
      <c r="AJI212" s="69"/>
      <c r="AJJ212" s="70"/>
      <c r="AJK212" s="70"/>
      <c r="AJL212" s="70"/>
      <c r="AJM212" s="70"/>
      <c r="AJN212" s="70"/>
      <c r="AJO212" s="70"/>
      <c r="AJP212" s="70"/>
      <c r="AJQ212" s="70"/>
      <c r="AJR212" s="70"/>
      <c r="AJS212" s="70"/>
      <c r="AJT212" s="70"/>
      <c r="AJU212" s="70"/>
      <c r="AJV212" s="70"/>
      <c r="AJW212" s="70"/>
      <c r="AJX212" s="70"/>
      <c r="AJY212" s="70"/>
      <c r="AJZ212" s="70"/>
      <c r="AKA212" s="70"/>
      <c r="AKB212" s="70"/>
      <c r="AKC212" s="70"/>
      <c r="AKD212" s="70"/>
      <c r="AKE212" s="70"/>
      <c r="AKF212" s="70"/>
      <c r="AKG212" s="70"/>
      <c r="AKH212" s="70"/>
      <c r="AKI212" s="70"/>
      <c r="AKJ212" s="70"/>
      <c r="AKK212" s="70"/>
      <c r="AKL212" s="43"/>
      <c r="AKM212" s="43"/>
      <c r="AKN212" s="43"/>
      <c r="AKO212" s="43"/>
      <c r="AKP212" s="43"/>
      <c r="AKQ212" s="43"/>
      <c r="AKR212" s="43"/>
      <c r="AKS212" s="43"/>
      <c r="AKT212" s="43"/>
      <c r="AKU212" s="43"/>
      <c r="AKV212" s="43"/>
      <c r="AKW212" s="43"/>
      <c r="AKX212" s="43"/>
      <c r="AKY212" s="43"/>
      <c r="AKZ212" s="43"/>
      <c r="ALA212" s="64"/>
      <c r="ALB212" s="65"/>
      <c r="ALC212" s="65"/>
      <c r="ALD212" s="66"/>
      <c r="ALE212" s="67"/>
      <c r="ALF212" s="68"/>
      <c r="ALG212" s="67"/>
      <c r="ALH212" s="69"/>
      <c r="ALI212" s="69"/>
      <c r="ALJ212" s="70"/>
      <c r="ALK212" s="70"/>
      <c r="ALL212" s="70"/>
      <c r="ALM212" s="70"/>
      <c r="ALN212" s="70"/>
      <c r="ALO212" s="70"/>
      <c r="ALP212" s="70"/>
      <c r="ALQ212" s="70"/>
      <c r="ALR212" s="70"/>
      <c r="ALS212" s="70"/>
      <c r="ALT212" s="70"/>
      <c r="ALU212" s="70"/>
      <c r="ALV212" s="70"/>
      <c r="ALW212" s="70"/>
      <c r="ALX212" s="70"/>
      <c r="ALY212" s="70"/>
      <c r="ALZ212" s="70"/>
      <c r="AMA212" s="70"/>
      <c r="AMB212" s="70"/>
      <c r="AMC212" s="70"/>
      <c r="AMD212" s="70"/>
      <c r="AME212" s="70"/>
      <c r="AMF212" s="70"/>
      <c r="AMG212" s="70"/>
      <c r="AMH212" s="70"/>
      <c r="AMI212" s="70"/>
      <c r="AMJ212" s="70"/>
      <c r="AMK212" s="70"/>
      <c r="AML212" s="43"/>
      <c r="AMM212" s="43"/>
      <c r="AMN212" s="43"/>
      <c r="AMO212" s="43"/>
      <c r="AMP212" s="43"/>
      <c r="AMQ212" s="43"/>
      <c r="AMR212" s="43"/>
      <c r="AMS212" s="43"/>
      <c r="AMT212" s="43"/>
      <c r="AMU212" s="43"/>
      <c r="AMV212" s="43"/>
      <c r="AMW212" s="43"/>
      <c r="AMX212" s="43"/>
      <c r="AMY212" s="43"/>
      <c r="AMZ212" s="43"/>
      <c r="ANA212" s="64"/>
      <c r="ANB212" s="65"/>
      <c r="ANC212" s="65"/>
      <c r="AND212" s="66"/>
      <c r="ANE212" s="67"/>
      <c r="ANF212" s="68"/>
      <c r="ANG212" s="67"/>
      <c r="ANH212" s="69"/>
      <c r="ANI212" s="69"/>
      <c r="ANJ212" s="70"/>
      <c r="ANK212" s="70"/>
      <c r="ANL212" s="70"/>
      <c r="ANM212" s="70"/>
      <c r="ANN212" s="70"/>
      <c r="ANO212" s="70"/>
      <c r="ANP212" s="70"/>
      <c r="ANQ212" s="70"/>
      <c r="ANR212" s="70"/>
      <c r="ANS212" s="70"/>
      <c r="ANT212" s="70"/>
      <c r="ANU212" s="70"/>
      <c r="ANV212" s="70"/>
      <c r="ANW212" s="70"/>
      <c r="ANX212" s="70"/>
      <c r="ANY212" s="70"/>
      <c r="ANZ212" s="70"/>
      <c r="AOA212" s="70"/>
      <c r="AOB212" s="70"/>
      <c r="AOC212" s="70"/>
      <c r="AOD212" s="70"/>
      <c r="AOE212" s="70"/>
      <c r="AOF212" s="70"/>
      <c r="AOG212" s="70"/>
      <c r="AOH212" s="70"/>
      <c r="AOI212" s="70"/>
      <c r="AOJ212" s="70"/>
      <c r="AOK212" s="70"/>
      <c r="AOL212" s="43"/>
      <c r="AOM212" s="43"/>
      <c r="AON212" s="43"/>
      <c r="AOO212" s="43"/>
      <c r="AOP212" s="43"/>
      <c r="AOQ212" s="43"/>
      <c r="AOR212" s="43"/>
      <c r="AOS212" s="43"/>
      <c r="AOT212" s="43"/>
      <c r="AOU212" s="43"/>
      <c r="AOV212" s="43"/>
      <c r="AOW212" s="43"/>
      <c r="AOX212" s="43"/>
      <c r="AOY212" s="43"/>
      <c r="AOZ212" s="43"/>
      <c r="APA212" s="64"/>
      <c r="APB212" s="65"/>
      <c r="APC212" s="65"/>
      <c r="APD212" s="66"/>
      <c r="APE212" s="67"/>
      <c r="APF212" s="68"/>
      <c r="APG212" s="67"/>
      <c r="APH212" s="69"/>
      <c r="API212" s="69"/>
      <c r="APJ212" s="70"/>
      <c r="APK212" s="70"/>
      <c r="APL212" s="70"/>
      <c r="APM212" s="70"/>
      <c r="APN212" s="70"/>
      <c r="APO212" s="70"/>
      <c r="APP212" s="70"/>
      <c r="APQ212" s="70"/>
      <c r="APR212" s="70"/>
      <c r="APS212" s="70"/>
      <c r="APT212" s="70"/>
      <c r="APU212" s="70"/>
      <c r="APV212" s="70"/>
      <c r="APW212" s="70"/>
      <c r="APX212" s="70"/>
      <c r="APY212" s="70"/>
      <c r="APZ212" s="70"/>
      <c r="AQA212" s="70"/>
      <c r="AQB212" s="70"/>
      <c r="AQC212" s="70"/>
      <c r="AQD212" s="70"/>
      <c r="AQE212" s="70"/>
      <c r="AQF212" s="70"/>
      <c r="AQG212" s="70"/>
      <c r="AQH212" s="70"/>
      <c r="AQI212" s="70"/>
      <c r="AQJ212" s="70"/>
      <c r="AQK212" s="70"/>
      <c r="AQL212" s="43"/>
      <c r="AQM212" s="43"/>
      <c r="AQN212" s="43"/>
      <c r="AQO212" s="43"/>
      <c r="AQP212" s="43"/>
      <c r="AQQ212" s="43"/>
      <c r="AQR212" s="43"/>
      <c r="AQS212" s="43"/>
      <c r="AQT212" s="43"/>
      <c r="AQU212" s="43"/>
      <c r="AQV212" s="43"/>
      <c r="AQW212" s="43"/>
      <c r="AQX212" s="43"/>
      <c r="AQY212" s="43"/>
      <c r="AQZ212" s="43"/>
      <c r="ARA212" s="64"/>
      <c r="ARB212" s="65"/>
      <c r="ARC212" s="65"/>
      <c r="ARD212" s="66"/>
      <c r="ARE212" s="67"/>
      <c r="ARF212" s="68"/>
      <c r="ARG212" s="67"/>
      <c r="ARH212" s="69"/>
      <c r="ARI212" s="69"/>
      <c r="ARJ212" s="70"/>
      <c r="ARK212" s="70"/>
      <c r="ARL212" s="70"/>
      <c r="ARM212" s="70"/>
      <c r="ARN212" s="70"/>
      <c r="ARO212" s="70"/>
      <c r="ARP212" s="70"/>
      <c r="ARQ212" s="70"/>
      <c r="ARR212" s="70"/>
      <c r="ARS212" s="70"/>
      <c r="ART212" s="70"/>
      <c r="ARU212" s="70"/>
      <c r="ARV212" s="70"/>
      <c r="ARW212" s="70"/>
      <c r="ARX212" s="70"/>
      <c r="ARY212" s="70"/>
      <c r="ARZ212" s="70"/>
      <c r="ASA212" s="70"/>
      <c r="ASB212" s="70"/>
      <c r="ASC212" s="70"/>
      <c r="ASD212" s="70"/>
      <c r="ASE212" s="70"/>
      <c r="ASF212" s="70"/>
      <c r="ASG212" s="70"/>
      <c r="ASH212" s="70"/>
      <c r="ASI212" s="70"/>
      <c r="ASJ212" s="70"/>
      <c r="ASK212" s="70"/>
      <c r="ASL212" s="43"/>
      <c r="ASM212" s="43"/>
      <c r="ASN212" s="43"/>
      <c r="ASO212" s="43"/>
      <c r="ASP212" s="43"/>
      <c r="ASQ212" s="43"/>
      <c r="ASR212" s="43"/>
      <c r="ASS212" s="43"/>
      <c r="AST212" s="43"/>
      <c r="ASU212" s="43"/>
      <c r="ASV212" s="43"/>
      <c r="ASW212" s="43"/>
      <c r="ASX212" s="43"/>
      <c r="ASY212" s="43"/>
      <c r="ASZ212" s="43"/>
      <c r="ATA212" s="64"/>
      <c r="ATB212" s="65"/>
      <c r="ATC212" s="65"/>
      <c r="ATD212" s="66"/>
      <c r="ATE212" s="67"/>
      <c r="ATF212" s="68"/>
      <c r="ATG212" s="67"/>
      <c r="ATH212" s="69"/>
      <c r="ATI212" s="69"/>
      <c r="ATJ212" s="70"/>
      <c r="ATK212" s="70"/>
      <c r="ATL212" s="70"/>
      <c r="ATM212" s="70"/>
      <c r="ATN212" s="70"/>
      <c r="ATO212" s="70"/>
      <c r="ATP212" s="70"/>
      <c r="ATQ212" s="70"/>
      <c r="ATR212" s="70"/>
      <c r="ATS212" s="70"/>
      <c r="ATT212" s="70"/>
      <c r="ATU212" s="70"/>
      <c r="ATV212" s="70"/>
      <c r="ATW212" s="70"/>
      <c r="ATX212" s="70"/>
      <c r="ATY212" s="70"/>
      <c r="ATZ212" s="70"/>
      <c r="AUA212" s="70"/>
      <c r="AUB212" s="70"/>
      <c r="AUC212" s="70"/>
      <c r="AUD212" s="70"/>
      <c r="AUE212" s="70"/>
      <c r="AUF212" s="70"/>
      <c r="AUG212" s="70"/>
      <c r="AUH212" s="70"/>
      <c r="AUI212" s="70"/>
      <c r="AUJ212" s="70"/>
      <c r="AUK212" s="70"/>
      <c r="AUL212" s="43"/>
      <c r="AUM212" s="43"/>
      <c r="AUN212" s="43"/>
      <c r="AUO212" s="43"/>
      <c r="AUP212" s="43"/>
      <c r="AUQ212" s="43"/>
      <c r="AUR212" s="43"/>
      <c r="AUS212" s="43"/>
      <c r="AUT212" s="43"/>
      <c r="AUU212" s="43"/>
      <c r="AUV212" s="43"/>
      <c r="AUW212" s="43"/>
      <c r="AUX212" s="43"/>
      <c r="AUY212" s="43"/>
      <c r="AUZ212" s="43"/>
      <c r="AVA212" s="64"/>
      <c r="AVB212" s="65"/>
      <c r="AVC212" s="65"/>
      <c r="AVD212" s="66"/>
      <c r="AVE212" s="67"/>
      <c r="AVF212" s="68"/>
      <c r="AVG212" s="67"/>
      <c r="AVH212" s="69"/>
      <c r="AVI212" s="69"/>
      <c r="AVJ212" s="70"/>
      <c r="AVK212" s="70"/>
      <c r="AVL212" s="70"/>
      <c r="AVM212" s="70"/>
      <c r="AVN212" s="70"/>
      <c r="AVO212" s="70"/>
      <c r="AVP212" s="70"/>
      <c r="AVQ212" s="70"/>
      <c r="AVR212" s="70"/>
      <c r="AVS212" s="70"/>
      <c r="AVT212" s="70"/>
      <c r="AVU212" s="70"/>
      <c r="AVV212" s="70"/>
      <c r="AVW212" s="70"/>
      <c r="AVX212" s="70"/>
      <c r="AVY212" s="70"/>
      <c r="AVZ212" s="70"/>
      <c r="AWA212" s="70"/>
      <c r="AWB212" s="70"/>
      <c r="AWC212" s="70"/>
      <c r="AWD212" s="70"/>
      <c r="AWE212" s="70"/>
      <c r="AWF212" s="70"/>
      <c r="AWG212" s="70"/>
      <c r="AWH212" s="70"/>
      <c r="AWI212" s="70"/>
      <c r="AWJ212" s="70"/>
      <c r="AWK212" s="70"/>
      <c r="AWL212" s="43"/>
      <c r="AWM212" s="43"/>
      <c r="AWN212" s="43"/>
      <c r="AWO212" s="43"/>
      <c r="AWP212" s="43"/>
      <c r="AWQ212" s="43"/>
      <c r="AWR212" s="43"/>
      <c r="AWS212" s="43"/>
      <c r="AWT212" s="43"/>
      <c r="AWU212" s="43"/>
      <c r="AWV212" s="43"/>
      <c r="AWW212" s="43"/>
      <c r="AWX212" s="43"/>
      <c r="AWY212" s="43"/>
      <c r="AWZ212" s="43"/>
      <c r="AXA212" s="64"/>
      <c r="AXB212" s="65"/>
      <c r="AXC212" s="65"/>
      <c r="AXD212" s="66"/>
      <c r="AXE212" s="67"/>
      <c r="AXF212" s="68"/>
      <c r="AXG212" s="67"/>
      <c r="AXH212" s="69"/>
      <c r="AXI212" s="69"/>
      <c r="AXJ212" s="70"/>
      <c r="AXK212" s="70"/>
      <c r="AXL212" s="70"/>
      <c r="AXM212" s="70"/>
      <c r="AXN212" s="70"/>
      <c r="AXO212" s="70"/>
      <c r="AXP212" s="70"/>
      <c r="AXQ212" s="70"/>
      <c r="AXR212" s="70"/>
      <c r="AXS212" s="70"/>
      <c r="AXT212" s="70"/>
      <c r="AXU212" s="70"/>
      <c r="AXV212" s="70"/>
      <c r="AXW212" s="70"/>
      <c r="AXX212" s="70"/>
      <c r="AXY212" s="70"/>
      <c r="AXZ212" s="70"/>
      <c r="AYA212" s="70"/>
      <c r="AYB212" s="70"/>
      <c r="AYC212" s="70"/>
      <c r="AYD212" s="70"/>
      <c r="AYE212" s="70"/>
      <c r="AYF212" s="70"/>
      <c r="AYG212" s="70"/>
      <c r="AYH212" s="70"/>
      <c r="AYI212" s="70"/>
      <c r="AYJ212" s="70"/>
      <c r="AYK212" s="70"/>
      <c r="AYL212" s="43"/>
      <c r="AYM212" s="43"/>
      <c r="AYN212" s="43"/>
      <c r="AYO212" s="43"/>
      <c r="AYP212" s="43"/>
      <c r="AYQ212" s="43"/>
      <c r="AYR212" s="43"/>
      <c r="AYS212" s="43"/>
      <c r="AYT212" s="43"/>
      <c r="AYU212" s="43"/>
      <c r="AYV212" s="43"/>
      <c r="AYW212" s="43"/>
      <c r="AYX212" s="43"/>
      <c r="AYY212" s="43"/>
      <c r="AYZ212" s="43"/>
      <c r="AZA212" s="64"/>
      <c r="AZB212" s="65"/>
      <c r="AZC212" s="65"/>
      <c r="AZD212" s="66"/>
      <c r="AZE212" s="67"/>
      <c r="AZF212" s="68"/>
      <c r="AZG212" s="67"/>
      <c r="AZH212" s="69"/>
      <c r="AZI212" s="69"/>
      <c r="AZJ212" s="70"/>
      <c r="AZK212" s="70"/>
      <c r="AZL212" s="70"/>
      <c r="AZM212" s="70"/>
      <c r="AZN212" s="70"/>
      <c r="AZO212" s="70"/>
      <c r="AZP212" s="70"/>
      <c r="AZQ212" s="70"/>
      <c r="AZR212" s="70"/>
      <c r="AZS212" s="70"/>
      <c r="AZT212" s="70"/>
      <c r="AZU212" s="70"/>
      <c r="AZV212" s="70"/>
      <c r="AZW212" s="70"/>
      <c r="AZX212" s="70"/>
      <c r="AZY212" s="70"/>
      <c r="AZZ212" s="70"/>
      <c r="BAA212" s="70"/>
      <c r="BAB212" s="70"/>
      <c r="BAC212" s="70"/>
      <c r="BAD212" s="70"/>
      <c r="BAE212" s="70"/>
      <c r="BAF212" s="70"/>
      <c r="BAG212" s="70"/>
      <c r="BAH212" s="70"/>
      <c r="BAI212" s="70"/>
      <c r="BAJ212" s="70"/>
      <c r="BAK212" s="70"/>
      <c r="BAL212" s="43"/>
      <c r="BAM212" s="43"/>
      <c r="BAN212" s="43"/>
      <c r="BAO212" s="43"/>
      <c r="BAP212" s="43"/>
      <c r="BAQ212" s="43"/>
      <c r="BAR212" s="43"/>
      <c r="BAS212" s="43"/>
      <c r="BAT212" s="43"/>
      <c r="BAU212" s="43"/>
      <c r="BAV212" s="43"/>
      <c r="BAW212" s="43"/>
      <c r="BAX212" s="43"/>
      <c r="BAY212" s="43"/>
      <c r="BAZ212" s="43"/>
      <c r="BBA212" s="64"/>
      <c r="BBB212" s="65"/>
      <c r="BBC212" s="65"/>
      <c r="BBD212" s="66"/>
      <c r="BBE212" s="67"/>
      <c r="BBF212" s="68"/>
      <c r="BBG212" s="67"/>
      <c r="BBH212" s="69"/>
      <c r="BBI212" s="69"/>
      <c r="BBJ212" s="70"/>
      <c r="BBK212" s="70"/>
      <c r="BBL212" s="70"/>
      <c r="BBM212" s="70"/>
      <c r="BBN212" s="70"/>
      <c r="BBO212" s="70"/>
      <c r="BBP212" s="70"/>
      <c r="BBQ212" s="70"/>
      <c r="BBR212" s="70"/>
      <c r="BBS212" s="70"/>
      <c r="BBT212" s="70"/>
      <c r="BBU212" s="70"/>
      <c r="BBV212" s="70"/>
      <c r="BBW212" s="70"/>
      <c r="BBX212" s="70"/>
      <c r="BBY212" s="70"/>
      <c r="BBZ212" s="70"/>
      <c r="BCA212" s="70"/>
      <c r="BCB212" s="70"/>
      <c r="BCC212" s="70"/>
      <c r="BCD212" s="70"/>
      <c r="BCE212" s="70"/>
      <c r="BCF212" s="70"/>
      <c r="BCG212" s="70"/>
      <c r="BCH212" s="70"/>
      <c r="BCI212" s="70"/>
      <c r="BCJ212" s="70"/>
      <c r="BCK212" s="70"/>
      <c r="BCL212" s="43"/>
      <c r="BCM212" s="43"/>
      <c r="BCN212" s="43"/>
      <c r="BCO212" s="43"/>
      <c r="BCP212" s="43"/>
      <c r="BCQ212" s="43"/>
      <c r="BCR212" s="43"/>
      <c r="BCS212" s="43"/>
      <c r="BCT212" s="43"/>
      <c r="BCU212" s="43"/>
      <c r="BCV212" s="43"/>
      <c r="BCW212" s="43"/>
      <c r="BCX212" s="43"/>
      <c r="BCY212" s="43"/>
      <c r="BCZ212" s="43"/>
      <c r="BDA212" s="64"/>
      <c r="BDB212" s="65"/>
      <c r="BDC212" s="65"/>
      <c r="BDD212" s="66"/>
      <c r="BDE212" s="67"/>
      <c r="BDF212" s="68"/>
      <c r="BDG212" s="67"/>
      <c r="BDH212" s="69"/>
      <c r="BDI212" s="69"/>
      <c r="BDJ212" s="70"/>
      <c r="BDK212" s="70"/>
      <c r="BDL212" s="70"/>
      <c r="BDM212" s="70"/>
      <c r="BDN212" s="70"/>
      <c r="BDO212" s="70"/>
      <c r="BDP212" s="70"/>
      <c r="BDQ212" s="70"/>
      <c r="BDR212" s="70"/>
      <c r="BDS212" s="70"/>
      <c r="BDT212" s="70"/>
      <c r="BDU212" s="70"/>
      <c r="BDV212" s="70"/>
      <c r="BDW212" s="70"/>
      <c r="BDX212" s="70"/>
      <c r="BDY212" s="70"/>
      <c r="BDZ212" s="70"/>
      <c r="BEA212" s="70"/>
      <c r="BEB212" s="70"/>
      <c r="BEC212" s="70"/>
      <c r="BED212" s="70"/>
      <c r="BEE212" s="70"/>
      <c r="BEF212" s="70"/>
      <c r="BEG212" s="70"/>
      <c r="BEH212" s="70"/>
      <c r="BEI212" s="70"/>
      <c r="BEJ212" s="70"/>
      <c r="BEK212" s="70"/>
      <c r="BEL212" s="43"/>
      <c r="BEM212" s="43"/>
      <c r="BEN212" s="43"/>
      <c r="BEO212" s="43"/>
      <c r="BEP212" s="43"/>
      <c r="BEQ212" s="43"/>
      <c r="BER212" s="43"/>
      <c r="BES212" s="43"/>
      <c r="BET212" s="43"/>
      <c r="BEU212" s="43"/>
      <c r="BEV212" s="43"/>
      <c r="BEW212" s="43"/>
      <c r="BEX212" s="43"/>
      <c r="BEY212" s="43"/>
      <c r="BEZ212" s="43"/>
      <c r="BFA212" s="64"/>
      <c r="BFB212" s="65"/>
      <c r="BFC212" s="65"/>
      <c r="BFD212" s="66"/>
      <c r="BFE212" s="67"/>
      <c r="BFF212" s="68"/>
      <c r="BFG212" s="67"/>
      <c r="BFH212" s="69"/>
      <c r="BFI212" s="69"/>
      <c r="BFJ212" s="70"/>
      <c r="BFK212" s="70"/>
      <c r="BFL212" s="70"/>
      <c r="BFM212" s="70"/>
      <c r="BFN212" s="70"/>
      <c r="BFO212" s="70"/>
      <c r="BFP212" s="70"/>
      <c r="BFQ212" s="70"/>
      <c r="BFR212" s="70"/>
      <c r="BFS212" s="70"/>
      <c r="BFT212" s="70"/>
      <c r="BFU212" s="70"/>
      <c r="BFV212" s="70"/>
      <c r="BFW212" s="70"/>
      <c r="BFX212" s="70"/>
      <c r="BFY212" s="70"/>
      <c r="BFZ212" s="70"/>
      <c r="BGA212" s="70"/>
      <c r="BGB212" s="70"/>
      <c r="BGC212" s="70"/>
      <c r="BGD212" s="70"/>
      <c r="BGE212" s="70"/>
      <c r="BGF212" s="70"/>
      <c r="BGG212" s="70"/>
      <c r="BGH212" s="70"/>
      <c r="BGI212" s="70"/>
      <c r="BGJ212" s="70"/>
      <c r="BGK212" s="70"/>
      <c r="BGL212" s="43"/>
      <c r="BGM212" s="43"/>
      <c r="BGN212" s="43"/>
      <c r="BGO212" s="43"/>
      <c r="BGP212" s="43"/>
      <c r="BGQ212" s="43"/>
      <c r="BGR212" s="43"/>
      <c r="BGS212" s="43"/>
      <c r="BGT212" s="43"/>
      <c r="BGU212" s="43"/>
      <c r="BGV212" s="43"/>
      <c r="BGW212" s="43"/>
      <c r="BGX212" s="43"/>
      <c r="BGY212" s="43"/>
      <c r="BGZ212" s="43"/>
      <c r="BHA212" s="64"/>
      <c r="BHB212" s="65"/>
      <c r="BHC212" s="65"/>
      <c r="BHD212" s="66"/>
      <c r="BHE212" s="67"/>
      <c r="BHF212" s="68"/>
      <c r="BHG212" s="67"/>
      <c r="BHH212" s="69"/>
      <c r="BHI212" s="69"/>
      <c r="BHJ212" s="70"/>
      <c r="BHK212" s="70"/>
      <c r="BHL212" s="70"/>
      <c r="BHM212" s="70"/>
      <c r="BHN212" s="70"/>
      <c r="BHO212" s="70"/>
      <c r="BHP212" s="70"/>
      <c r="BHQ212" s="70"/>
      <c r="BHR212" s="70"/>
      <c r="BHS212" s="70"/>
      <c r="BHT212" s="70"/>
      <c r="BHU212" s="70"/>
      <c r="BHV212" s="70"/>
      <c r="BHW212" s="70"/>
      <c r="BHX212" s="70"/>
      <c r="BHY212" s="70"/>
      <c r="BHZ212" s="70"/>
      <c r="BIA212" s="70"/>
      <c r="BIB212" s="70"/>
      <c r="BIC212" s="70"/>
      <c r="BID212" s="70"/>
      <c r="BIE212" s="70"/>
      <c r="BIF212" s="70"/>
      <c r="BIG212" s="70"/>
      <c r="BIH212" s="70"/>
      <c r="BII212" s="70"/>
      <c r="BIJ212" s="70"/>
      <c r="BIK212" s="70"/>
      <c r="BIL212" s="43"/>
      <c r="BIM212" s="43"/>
      <c r="BIN212" s="43"/>
      <c r="BIO212" s="43"/>
      <c r="BIP212" s="43"/>
      <c r="BIQ212" s="43"/>
      <c r="BIR212" s="43"/>
      <c r="BIS212" s="43"/>
      <c r="BIT212" s="43"/>
      <c r="BIU212" s="43"/>
      <c r="BIV212" s="43"/>
      <c r="BIW212" s="43"/>
      <c r="BIX212" s="43"/>
      <c r="BIY212" s="43"/>
      <c r="BIZ212" s="43"/>
      <c r="BJA212" s="64"/>
      <c r="BJB212" s="65"/>
      <c r="BJC212" s="65"/>
      <c r="BJD212" s="66"/>
      <c r="BJE212" s="67"/>
      <c r="BJF212" s="68"/>
      <c r="BJG212" s="67"/>
      <c r="BJH212" s="69"/>
      <c r="BJI212" s="69"/>
      <c r="BJJ212" s="70"/>
      <c r="BJK212" s="70"/>
      <c r="BJL212" s="70"/>
      <c r="BJM212" s="70"/>
      <c r="BJN212" s="70"/>
      <c r="BJO212" s="70"/>
      <c r="BJP212" s="70"/>
      <c r="BJQ212" s="70"/>
      <c r="BJR212" s="70"/>
      <c r="BJS212" s="70"/>
      <c r="BJT212" s="70"/>
      <c r="BJU212" s="70"/>
      <c r="BJV212" s="70"/>
      <c r="BJW212" s="70"/>
      <c r="BJX212" s="70"/>
      <c r="BJY212" s="70"/>
      <c r="BJZ212" s="70"/>
      <c r="BKA212" s="70"/>
      <c r="BKB212" s="70"/>
      <c r="BKC212" s="70"/>
      <c r="BKD212" s="70"/>
      <c r="BKE212" s="70"/>
      <c r="BKF212" s="70"/>
      <c r="BKG212" s="70"/>
      <c r="BKH212" s="70"/>
      <c r="BKI212" s="70"/>
      <c r="BKJ212" s="70"/>
      <c r="BKK212" s="70"/>
      <c r="BKL212" s="43"/>
      <c r="BKM212" s="43"/>
      <c r="BKN212" s="43"/>
      <c r="BKO212" s="43"/>
      <c r="BKP212" s="43"/>
      <c r="BKQ212" s="43"/>
      <c r="BKR212" s="43"/>
      <c r="BKS212" s="43"/>
      <c r="BKT212" s="43"/>
      <c r="BKU212" s="43"/>
      <c r="BKV212" s="43"/>
      <c r="BKW212" s="43"/>
      <c r="BKX212" s="43"/>
      <c r="BKY212" s="43"/>
      <c r="BKZ212" s="43"/>
      <c r="BLA212" s="64"/>
      <c r="BLB212" s="65"/>
      <c r="BLC212" s="65"/>
      <c r="BLD212" s="66"/>
      <c r="BLE212" s="67"/>
      <c r="BLF212" s="68"/>
      <c r="BLG212" s="67"/>
      <c r="BLH212" s="69"/>
      <c r="BLI212" s="69"/>
      <c r="BLJ212" s="70"/>
      <c r="BLK212" s="70"/>
      <c r="BLL212" s="70"/>
      <c r="BLM212" s="70"/>
      <c r="BLN212" s="70"/>
      <c r="BLO212" s="70"/>
      <c r="BLP212" s="70"/>
      <c r="BLQ212" s="70"/>
      <c r="BLR212" s="70"/>
      <c r="BLS212" s="70"/>
      <c r="BLT212" s="70"/>
      <c r="BLU212" s="70"/>
      <c r="BLV212" s="70"/>
      <c r="BLW212" s="70"/>
      <c r="BLX212" s="70"/>
      <c r="BLY212" s="70"/>
      <c r="BLZ212" s="70"/>
      <c r="BMA212" s="70"/>
      <c r="BMB212" s="70"/>
      <c r="BMC212" s="70"/>
      <c r="BMD212" s="70"/>
      <c r="BME212" s="70"/>
      <c r="BMF212" s="70"/>
      <c r="BMG212" s="70"/>
      <c r="BMH212" s="70"/>
      <c r="BMI212" s="70"/>
      <c r="BMJ212" s="70"/>
      <c r="BMK212" s="70"/>
      <c r="BML212" s="43"/>
      <c r="BMM212" s="43"/>
      <c r="BMN212" s="43"/>
      <c r="BMO212" s="43"/>
      <c r="BMP212" s="43"/>
      <c r="BMQ212" s="43"/>
      <c r="BMR212" s="43"/>
      <c r="BMS212" s="43"/>
      <c r="BMT212" s="43"/>
      <c r="BMU212" s="43"/>
      <c r="BMV212" s="43"/>
      <c r="BMW212" s="43"/>
      <c r="BMX212" s="43"/>
      <c r="BMY212" s="43"/>
      <c r="BMZ212" s="43"/>
      <c r="BNA212" s="64"/>
      <c r="BNB212" s="65"/>
      <c r="BNC212" s="65"/>
      <c r="BND212" s="66"/>
      <c r="BNE212" s="67"/>
      <c r="BNF212" s="68"/>
      <c r="BNG212" s="67"/>
      <c r="BNH212" s="69"/>
      <c r="BNI212" s="69"/>
      <c r="BNJ212" s="70"/>
      <c r="BNK212" s="70"/>
      <c r="BNL212" s="70"/>
      <c r="BNM212" s="70"/>
      <c r="BNN212" s="70"/>
      <c r="BNO212" s="70"/>
      <c r="BNP212" s="70"/>
      <c r="BNQ212" s="70"/>
      <c r="BNR212" s="70"/>
      <c r="BNS212" s="70"/>
      <c r="BNT212" s="70"/>
      <c r="BNU212" s="70"/>
      <c r="BNV212" s="70"/>
      <c r="BNW212" s="70"/>
      <c r="BNX212" s="70"/>
      <c r="BNY212" s="70"/>
      <c r="BNZ212" s="70"/>
      <c r="BOA212" s="70"/>
      <c r="BOB212" s="70"/>
      <c r="BOC212" s="70"/>
      <c r="BOD212" s="70"/>
      <c r="BOE212" s="70"/>
      <c r="BOF212" s="70"/>
      <c r="BOG212" s="70"/>
      <c r="BOH212" s="70"/>
      <c r="BOI212" s="70"/>
      <c r="BOJ212" s="70"/>
      <c r="BOK212" s="70"/>
      <c r="BOL212" s="43"/>
      <c r="BOM212" s="43"/>
      <c r="BON212" s="43"/>
      <c r="BOO212" s="43"/>
      <c r="BOP212" s="43"/>
      <c r="BOQ212" s="43"/>
      <c r="BOR212" s="43"/>
      <c r="BOS212" s="43"/>
      <c r="BOT212" s="43"/>
      <c r="BOU212" s="43"/>
      <c r="BOV212" s="43"/>
      <c r="BOW212" s="43"/>
      <c r="BOX212" s="43"/>
      <c r="BOY212" s="43"/>
      <c r="BOZ212" s="43"/>
      <c r="BPA212" s="64"/>
      <c r="BPB212" s="65"/>
      <c r="BPC212" s="65"/>
      <c r="BPD212" s="66"/>
      <c r="BPE212" s="67"/>
      <c r="BPF212" s="68"/>
      <c r="BPG212" s="67"/>
      <c r="BPH212" s="69"/>
      <c r="BPI212" s="69"/>
      <c r="BPJ212" s="70"/>
      <c r="BPK212" s="70"/>
      <c r="BPL212" s="70"/>
      <c r="BPM212" s="70"/>
      <c r="BPN212" s="70"/>
      <c r="BPO212" s="70"/>
      <c r="BPP212" s="70"/>
      <c r="BPQ212" s="70"/>
      <c r="BPR212" s="70"/>
      <c r="BPS212" s="70"/>
      <c r="BPT212" s="70"/>
      <c r="BPU212" s="70"/>
      <c r="BPV212" s="70"/>
      <c r="BPW212" s="70"/>
      <c r="BPX212" s="70"/>
      <c r="BPY212" s="70"/>
      <c r="BPZ212" s="70"/>
      <c r="BQA212" s="70"/>
      <c r="BQB212" s="70"/>
      <c r="BQC212" s="70"/>
      <c r="BQD212" s="70"/>
      <c r="BQE212" s="70"/>
      <c r="BQF212" s="70"/>
      <c r="BQG212" s="70"/>
      <c r="BQH212" s="70"/>
      <c r="BQI212" s="70"/>
      <c r="BQJ212" s="70"/>
      <c r="BQK212" s="70"/>
      <c r="BQL212" s="43"/>
      <c r="BQM212" s="43"/>
      <c r="BQN212" s="43"/>
      <c r="BQO212" s="43"/>
      <c r="BQP212" s="43"/>
      <c r="BQQ212" s="43"/>
      <c r="BQR212" s="43"/>
      <c r="BQS212" s="43"/>
      <c r="BQT212" s="43"/>
      <c r="BQU212" s="43"/>
      <c r="BQV212" s="43"/>
      <c r="BQW212" s="43"/>
      <c r="BQX212" s="43"/>
      <c r="BQY212" s="43"/>
      <c r="BQZ212" s="43"/>
      <c r="BRA212" s="64"/>
      <c r="BRB212" s="65"/>
      <c r="BRC212" s="65"/>
      <c r="BRD212" s="66"/>
      <c r="BRE212" s="67"/>
      <c r="BRF212" s="68"/>
      <c r="BRG212" s="67"/>
      <c r="BRH212" s="69"/>
      <c r="BRI212" s="69"/>
      <c r="BRJ212" s="70"/>
      <c r="BRK212" s="70"/>
      <c r="BRL212" s="70"/>
      <c r="BRM212" s="70"/>
      <c r="BRN212" s="70"/>
      <c r="BRO212" s="70"/>
      <c r="BRP212" s="70"/>
      <c r="BRQ212" s="70"/>
      <c r="BRR212" s="70"/>
      <c r="BRS212" s="70"/>
      <c r="BRT212" s="70"/>
      <c r="BRU212" s="70"/>
      <c r="BRV212" s="70"/>
      <c r="BRW212" s="70"/>
      <c r="BRX212" s="70"/>
      <c r="BRY212" s="70"/>
      <c r="BRZ212" s="70"/>
      <c r="BSA212" s="70"/>
      <c r="BSB212" s="70"/>
      <c r="BSC212" s="70"/>
      <c r="BSD212" s="70"/>
      <c r="BSE212" s="70"/>
      <c r="BSF212" s="70"/>
      <c r="BSG212" s="70"/>
      <c r="BSH212" s="70"/>
      <c r="BSI212" s="70"/>
      <c r="BSJ212" s="70"/>
      <c r="BSK212" s="70"/>
      <c r="BSL212" s="43"/>
      <c r="BSM212" s="43"/>
      <c r="BSN212" s="43"/>
      <c r="BSO212" s="43"/>
      <c r="BSP212" s="43"/>
      <c r="BSQ212" s="43"/>
      <c r="BSR212" s="43"/>
      <c r="BSS212" s="43"/>
      <c r="BST212" s="43"/>
      <c r="BSU212" s="43"/>
      <c r="BSV212" s="43"/>
      <c r="BSW212" s="43"/>
      <c r="BSX212" s="43"/>
      <c r="BSY212" s="43"/>
      <c r="BSZ212" s="43"/>
      <c r="BTA212" s="64"/>
      <c r="BTB212" s="65"/>
      <c r="BTC212" s="65"/>
      <c r="BTD212" s="66"/>
      <c r="BTE212" s="67"/>
      <c r="BTF212" s="68"/>
      <c r="BTG212" s="67"/>
      <c r="BTH212" s="69"/>
      <c r="BTI212" s="69"/>
      <c r="BTJ212" s="70"/>
      <c r="BTK212" s="70"/>
      <c r="BTL212" s="70"/>
      <c r="BTM212" s="70"/>
      <c r="BTN212" s="70"/>
      <c r="BTO212" s="70"/>
      <c r="BTP212" s="70"/>
      <c r="BTQ212" s="70"/>
      <c r="BTR212" s="70"/>
      <c r="BTS212" s="70"/>
      <c r="BTT212" s="70"/>
      <c r="BTU212" s="70"/>
      <c r="BTV212" s="70"/>
      <c r="BTW212" s="70"/>
      <c r="BTX212" s="70"/>
      <c r="BTY212" s="70"/>
      <c r="BTZ212" s="70"/>
      <c r="BUA212" s="70"/>
      <c r="BUB212" s="70"/>
      <c r="BUC212" s="70"/>
      <c r="BUD212" s="70"/>
      <c r="BUE212" s="70"/>
      <c r="BUF212" s="70"/>
      <c r="BUG212" s="70"/>
      <c r="BUH212" s="70"/>
      <c r="BUI212" s="70"/>
      <c r="BUJ212" s="70"/>
      <c r="BUK212" s="70"/>
      <c r="BUL212" s="43"/>
      <c r="BUM212" s="43"/>
      <c r="BUN212" s="43"/>
      <c r="BUO212" s="43"/>
      <c r="BUP212" s="43"/>
      <c r="BUQ212" s="43"/>
      <c r="BUR212" s="43"/>
      <c r="BUS212" s="43"/>
      <c r="BUT212" s="43"/>
      <c r="BUU212" s="43"/>
      <c r="BUV212" s="43"/>
      <c r="BUW212" s="43"/>
      <c r="BUX212" s="43"/>
      <c r="BUY212" s="43"/>
      <c r="BUZ212" s="43"/>
      <c r="BVA212" s="64"/>
      <c r="BVB212" s="65"/>
      <c r="BVC212" s="65"/>
      <c r="BVD212" s="66"/>
      <c r="BVE212" s="67"/>
      <c r="BVF212" s="68"/>
      <c r="BVG212" s="67"/>
      <c r="BVH212" s="69"/>
      <c r="BVI212" s="69"/>
      <c r="BVJ212" s="70"/>
      <c r="BVK212" s="70"/>
      <c r="BVL212" s="70"/>
      <c r="BVM212" s="70"/>
      <c r="BVN212" s="70"/>
      <c r="BVO212" s="70"/>
      <c r="BVP212" s="70"/>
      <c r="BVQ212" s="70"/>
      <c r="BVR212" s="70"/>
      <c r="BVS212" s="70"/>
      <c r="BVT212" s="70"/>
      <c r="BVU212" s="70"/>
      <c r="BVV212" s="70"/>
      <c r="BVW212" s="70"/>
      <c r="BVX212" s="70"/>
      <c r="BVY212" s="70"/>
      <c r="BVZ212" s="70"/>
      <c r="BWA212" s="70"/>
      <c r="BWB212" s="70"/>
      <c r="BWC212" s="70"/>
      <c r="BWD212" s="70"/>
      <c r="BWE212" s="70"/>
      <c r="BWF212" s="70"/>
      <c r="BWG212" s="70"/>
      <c r="BWH212" s="70"/>
      <c r="BWI212" s="70"/>
      <c r="BWJ212" s="70"/>
      <c r="BWK212" s="70"/>
      <c r="BWL212" s="43"/>
      <c r="BWM212" s="43"/>
      <c r="BWN212" s="43"/>
      <c r="BWO212" s="43"/>
      <c r="BWP212" s="43"/>
      <c r="BWQ212" s="43"/>
      <c r="BWR212" s="43"/>
      <c r="BWS212" s="43"/>
      <c r="BWT212" s="43"/>
      <c r="BWU212" s="43"/>
      <c r="BWV212" s="43"/>
      <c r="BWW212" s="43"/>
      <c r="BWX212" s="43"/>
      <c r="BWY212" s="43"/>
      <c r="BWZ212" s="43"/>
      <c r="BXA212" s="64"/>
      <c r="BXB212" s="65"/>
      <c r="BXC212" s="65"/>
      <c r="BXD212" s="66"/>
      <c r="BXE212" s="67"/>
      <c r="BXF212" s="68"/>
      <c r="BXG212" s="67"/>
      <c r="BXH212" s="69"/>
      <c r="BXI212" s="69"/>
      <c r="BXJ212" s="70"/>
      <c r="BXK212" s="70"/>
      <c r="BXL212" s="70"/>
      <c r="BXM212" s="70"/>
      <c r="BXN212" s="70"/>
      <c r="BXO212" s="70"/>
      <c r="BXP212" s="70"/>
      <c r="BXQ212" s="70"/>
      <c r="BXR212" s="70"/>
      <c r="BXS212" s="70"/>
      <c r="BXT212" s="70"/>
      <c r="BXU212" s="70"/>
      <c r="BXV212" s="70"/>
      <c r="BXW212" s="70"/>
      <c r="BXX212" s="70"/>
      <c r="BXY212" s="70"/>
      <c r="BXZ212" s="70"/>
      <c r="BYA212" s="70"/>
      <c r="BYB212" s="70"/>
      <c r="BYC212" s="70"/>
      <c r="BYD212" s="70"/>
      <c r="BYE212" s="70"/>
      <c r="BYF212" s="70"/>
      <c r="BYG212" s="70"/>
      <c r="BYH212" s="70"/>
      <c r="BYI212" s="70"/>
      <c r="BYJ212" s="70"/>
      <c r="BYK212" s="70"/>
      <c r="BYL212" s="43"/>
      <c r="BYM212" s="43"/>
      <c r="BYN212" s="43"/>
      <c r="BYO212" s="43"/>
      <c r="BYP212" s="43"/>
      <c r="BYQ212" s="43"/>
      <c r="BYR212" s="43"/>
      <c r="BYS212" s="43"/>
      <c r="BYT212" s="43"/>
      <c r="BYU212" s="43"/>
      <c r="BYV212" s="43"/>
      <c r="BYW212" s="43"/>
      <c r="BYX212" s="43"/>
      <c r="BYY212" s="43"/>
      <c r="BYZ212" s="43"/>
      <c r="BZA212" s="64"/>
      <c r="BZB212" s="65"/>
      <c r="BZC212" s="65"/>
      <c r="BZD212" s="66"/>
      <c r="BZE212" s="67"/>
      <c r="BZF212" s="68"/>
      <c r="BZG212" s="67"/>
      <c r="BZH212" s="69"/>
      <c r="BZI212" s="69"/>
      <c r="BZJ212" s="70"/>
      <c r="BZK212" s="70"/>
      <c r="BZL212" s="70"/>
      <c r="BZM212" s="70"/>
      <c r="BZN212" s="70"/>
      <c r="BZO212" s="70"/>
      <c r="BZP212" s="70"/>
      <c r="BZQ212" s="70"/>
      <c r="BZR212" s="70"/>
      <c r="BZS212" s="70"/>
      <c r="BZT212" s="70"/>
      <c r="BZU212" s="70"/>
      <c r="BZV212" s="70"/>
      <c r="BZW212" s="70"/>
      <c r="BZX212" s="70"/>
      <c r="BZY212" s="70"/>
      <c r="BZZ212" s="70"/>
      <c r="CAA212" s="70"/>
      <c r="CAB212" s="70"/>
      <c r="CAC212" s="70"/>
      <c r="CAD212" s="70"/>
      <c r="CAE212" s="70"/>
      <c r="CAF212" s="70"/>
      <c r="CAG212" s="70"/>
      <c r="CAH212" s="70"/>
      <c r="CAI212" s="70"/>
      <c r="CAJ212" s="70"/>
      <c r="CAK212" s="70"/>
      <c r="CAL212" s="43"/>
      <c r="CAM212" s="43"/>
      <c r="CAN212" s="43"/>
      <c r="CAO212" s="43"/>
      <c r="CAP212" s="43"/>
      <c r="CAQ212" s="43"/>
      <c r="CAR212" s="43"/>
      <c r="CAS212" s="43"/>
      <c r="CAT212" s="43"/>
      <c r="CAU212" s="43"/>
      <c r="CAV212" s="43"/>
      <c r="CAW212" s="43"/>
      <c r="CAX212" s="43"/>
      <c r="CAY212" s="43"/>
      <c r="CAZ212" s="43"/>
      <c r="CBA212" s="64"/>
      <c r="CBB212" s="65"/>
      <c r="CBC212" s="65"/>
      <c r="CBD212" s="66"/>
      <c r="CBE212" s="67"/>
      <c r="CBF212" s="68"/>
      <c r="CBG212" s="67"/>
      <c r="CBH212" s="69"/>
      <c r="CBI212" s="69"/>
      <c r="CBJ212" s="70"/>
      <c r="CBK212" s="70"/>
      <c r="CBL212" s="70"/>
      <c r="CBM212" s="70"/>
      <c r="CBN212" s="70"/>
      <c r="CBO212" s="70"/>
      <c r="CBP212" s="70"/>
      <c r="CBQ212" s="70"/>
      <c r="CBR212" s="70"/>
      <c r="CBS212" s="70"/>
      <c r="CBT212" s="70"/>
      <c r="CBU212" s="70"/>
      <c r="CBV212" s="70"/>
      <c r="CBW212" s="70"/>
      <c r="CBX212" s="70"/>
      <c r="CBY212" s="70"/>
      <c r="CBZ212" s="70"/>
      <c r="CCA212" s="70"/>
      <c r="CCB212" s="70"/>
      <c r="CCC212" s="70"/>
      <c r="CCD212" s="70"/>
      <c r="CCE212" s="70"/>
      <c r="CCF212" s="70"/>
      <c r="CCG212" s="70"/>
      <c r="CCH212" s="70"/>
      <c r="CCI212" s="70"/>
      <c r="CCJ212" s="70"/>
      <c r="CCK212" s="70"/>
      <c r="CCL212" s="43"/>
      <c r="CCM212" s="43"/>
      <c r="CCN212" s="43"/>
      <c r="CCO212" s="43"/>
      <c r="CCP212" s="43"/>
      <c r="CCQ212" s="43"/>
      <c r="CCR212" s="43"/>
      <c r="CCS212" s="43"/>
      <c r="CCT212" s="43"/>
      <c r="CCU212" s="43"/>
      <c r="CCV212" s="43"/>
      <c r="CCW212" s="43"/>
      <c r="CCX212" s="43"/>
      <c r="CCY212" s="43"/>
      <c r="CCZ212" s="43"/>
      <c r="CDA212" s="64"/>
      <c r="CDB212" s="65"/>
      <c r="CDC212" s="65"/>
      <c r="CDD212" s="66"/>
      <c r="CDE212" s="67"/>
      <c r="CDF212" s="68"/>
      <c r="CDG212" s="67"/>
      <c r="CDH212" s="69"/>
      <c r="CDI212" s="69"/>
      <c r="CDJ212" s="70"/>
      <c r="CDK212" s="70"/>
      <c r="CDL212" s="70"/>
      <c r="CDM212" s="70"/>
      <c r="CDN212" s="70"/>
      <c r="CDO212" s="70"/>
      <c r="CDP212" s="70"/>
      <c r="CDQ212" s="70"/>
      <c r="CDR212" s="70"/>
      <c r="CDS212" s="70"/>
      <c r="CDT212" s="70"/>
      <c r="CDU212" s="70"/>
      <c r="CDV212" s="70"/>
      <c r="CDW212" s="70"/>
      <c r="CDX212" s="70"/>
      <c r="CDY212" s="70"/>
      <c r="CDZ212" s="70"/>
      <c r="CEA212" s="70"/>
      <c r="CEB212" s="70"/>
      <c r="CEC212" s="70"/>
      <c r="CED212" s="70"/>
      <c r="CEE212" s="70"/>
      <c r="CEF212" s="70"/>
      <c r="CEG212" s="70"/>
      <c r="CEH212" s="70"/>
      <c r="CEI212" s="70"/>
      <c r="CEJ212" s="70"/>
      <c r="CEK212" s="70"/>
      <c r="CEL212" s="43"/>
      <c r="CEM212" s="43"/>
      <c r="CEN212" s="43"/>
      <c r="CEO212" s="43"/>
      <c r="CEP212" s="43"/>
      <c r="CEQ212" s="43"/>
      <c r="CER212" s="43"/>
      <c r="CES212" s="43"/>
      <c r="CET212" s="43"/>
      <c r="CEU212" s="43"/>
      <c r="CEV212" s="43"/>
      <c r="CEW212" s="43"/>
      <c r="CEX212" s="43"/>
      <c r="CEY212" s="43"/>
      <c r="CEZ212" s="43"/>
      <c r="CFA212" s="64"/>
      <c r="CFB212" s="65"/>
      <c r="CFC212" s="65"/>
      <c r="CFD212" s="66"/>
      <c r="CFE212" s="67"/>
      <c r="CFF212" s="68"/>
      <c r="CFG212" s="67"/>
      <c r="CFH212" s="69"/>
      <c r="CFI212" s="69"/>
      <c r="CFJ212" s="70"/>
      <c r="CFK212" s="70"/>
      <c r="CFL212" s="70"/>
      <c r="CFM212" s="70"/>
      <c r="CFN212" s="70"/>
      <c r="CFO212" s="70"/>
      <c r="CFP212" s="70"/>
      <c r="CFQ212" s="70"/>
      <c r="CFR212" s="70"/>
      <c r="CFS212" s="70"/>
      <c r="CFT212" s="70"/>
      <c r="CFU212" s="70"/>
      <c r="CFV212" s="70"/>
      <c r="CFW212" s="70"/>
      <c r="CFX212" s="70"/>
      <c r="CFY212" s="70"/>
      <c r="CFZ212" s="70"/>
      <c r="CGA212" s="70"/>
      <c r="CGB212" s="70"/>
      <c r="CGC212" s="70"/>
      <c r="CGD212" s="70"/>
      <c r="CGE212" s="70"/>
      <c r="CGF212" s="70"/>
      <c r="CGG212" s="70"/>
      <c r="CGH212" s="70"/>
      <c r="CGI212" s="70"/>
      <c r="CGJ212" s="70"/>
      <c r="CGK212" s="70"/>
      <c r="CGL212" s="43"/>
      <c r="CGM212" s="43"/>
      <c r="CGN212" s="43"/>
      <c r="CGO212" s="43"/>
      <c r="CGP212" s="43"/>
      <c r="CGQ212" s="43"/>
      <c r="CGR212" s="43"/>
      <c r="CGS212" s="43"/>
      <c r="CGT212" s="43"/>
      <c r="CGU212" s="43"/>
      <c r="CGV212" s="43"/>
      <c r="CGW212" s="43"/>
      <c r="CGX212" s="43"/>
      <c r="CGY212" s="43"/>
      <c r="CGZ212" s="43"/>
      <c r="CHA212" s="64"/>
      <c r="CHB212" s="65"/>
      <c r="CHC212" s="65"/>
      <c r="CHD212" s="66"/>
      <c r="CHE212" s="67"/>
      <c r="CHF212" s="68"/>
      <c r="CHG212" s="67"/>
      <c r="CHH212" s="69"/>
      <c r="CHI212" s="69"/>
      <c r="CHJ212" s="70"/>
      <c r="CHK212" s="70"/>
      <c r="CHL212" s="70"/>
      <c r="CHM212" s="70"/>
      <c r="CHN212" s="70"/>
      <c r="CHO212" s="70"/>
      <c r="CHP212" s="70"/>
      <c r="CHQ212" s="70"/>
      <c r="CHR212" s="70"/>
      <c r="CHS212" s="70"/>
      <c r="CHT212" s="70"/>
      <c r="CHU212" s="70"/>
      <c r="CHV212" s="70"/>
      <c r="CHW212" s="70"/>
      <c r="CHX212" s="70"/>
      <c r="CHY212" s="70"/>
      <c r="CHZ212" s="70"/>
      <c r="CIA212" s="70"/>
      <c r="CIB212" s="70"/>
      <c r="CIC212" s="70"/>
      <c r="CID212" s="70"/>
      <c r="CIE212" s="70"/>
      <c r="CIF212" s="70"/>
      <c r="CIG212" s="70"/>
      <c r="CIH212" s="70"/>
      <c r="CII212" s="70"/>
      <c r="CIJ212" s="70"/>
      <c r="CIK212" s="70"/>
      <c r="CIL212" s="43"/>
      <c r="CIM212" s="43"/>
      <c r="CIN212" s="43"/>
      <c r="CIO212" s="43"/>
      <c r="CIP212" s="43"/>
      <c r="CIQ212" s="43"/>
      <c r="CIR212" s="43"/>
      <c r="CIS212" s="43"/>
      <c r="CIT212" s="43"/>
      <c r="CIU212" s="43"/>
      <c r="CIV212" s="43"/>
      <c r="CIW212" s="43"/>
      <c r="CIX212" s="43"/>
      <c r="CIY212" s="43"/>
      <c r="CIZ212" s="43"/>
      <c r="CJA212" s="64"/>
      <c r="CJB212" s="65"/>
      <c r="CJC212" s="65"/>
      <c r="CJD212" s="66"/>
      <c r="CJE212" s="67"/>
      <c r="CJF212" s="68"/>
      <c r="CJG212" s="67"/>
      <c r="CJH212" s="69"/>
      <c r="CJI212" s="69"/>
      <c r="CJJ212" s="70"/>
      <c r="CJK212" s="70"/>
      <c r="CJL212" s="70"/>
      <c r="CJM212" s="70"/>
      <c r="CJN212" s="70"/>
      <c r="CJO212" s="70"/>
      <c r="CJP212" s="70"/>
      <c r="CJQ212" s="70"/>
      <c r="CJR212" s="70"/>
      <c r="CJS212" s="70"/>
      <c r="CJT212" s="70"/>
      <c r="CJU212" s="70"/>
      <c r="CJV212" s="70"/>
      <c r="CJW212" s="70"/>
      <c r="CJX212" s="70"/>
      <c r="CJY212" s="70"/>
      <c r="CJZ212" s="70"/>
      <c r="CKA212" s="70"/>
      <c r="CKB212" s="70"/>
      <c r="CKC212" s="70"/>
      <c r="CKD212" s="70"/>
      <c r="CKE212" s="70"/>
      <c r="CKF212" s="70"/>
      <c r="CKG212" s="70"/>
      <c r="CKH212" s="70"/>
      <c r="CKI212" s="70"/>
      <c r="CKJ212" s="70"/>
      <c r="CKK212" s="70"/>
      <c r="CKL212" s="43"/>
      <c r="CKM212" s="43"/>
      <c r="CKN212" s="43"/>
      <c r="CKO212" s="43"/>
      <c r="CKP212" s="43"/>
      <c r="CKQ212" s="43"/>
      <c r="CKR212" s="43"/>
      <c r="CKS212" s="43"/>
      <c r="CKT212" s="43"/>
      <c r="CKU212" s="43"/>
      <c r="CKV212" s="43"/>
      <c r="CKW212" s="43"/>
      <c r="CKX212" s="43"/>
      <c r="CKY212" s="43"/>
      <c r="CKZ212" s="43"/>
      <c r="CLA212" s="64"/>
      <c r="CLB212" s="65"/>
      <c r="CLC212" s="65"/>
      <c r="CLD212" s="66"/>
      <c r="CLE212" s="67"/>
      <c r="CLF212" s="68"/>
      <c r="CLG212" s="67"/>
      <c r="CLH212" s="69"/>
      <c r="CLI212" s="69"/>
      <c r="CLJ212" s="70"/>
      <c r="CLK212" s="70"/>
      <c r="CLL212" s="70"/>
      <c r="CLM212" s="70"/>
      <c r="CLN212" s="70"/>
      <c r="CLO212" s="70"/>
      <c r="CLP212" s="70"/>
      <c r="CLQ212" s="70"/>
      <c r="CLR212" s="70"/>
      <c r="CLS212" s="70"/>
      <c r="CLT212" s="70"/>
      <c r="CLU212" s="70"/>
      <c r="CLV212" s="70"/>
      <c r="CLW212" s="70"/>
      <c r="CLX212" s="70"/>
      <c r="CLY212" s="70"/>
      <c r="CLZ212" s="70"/>
      <c r="CMA212" s="70"/>
      <c r="CMB212" s="70"/>
      <c r="CMC212" s="70"/>
      <c r="CMD212" s="70"/>
      <c r="CME212" s="70"/>
      <c r="CMF212" s="70"/>
      <c r="CMG212" s="70"/>
      <c r="CMH212" s="70"/>
      <c r="CMI212" s="70"/>
      <c r="CMJ212" s="70"/>
      <c r="CMK212" s="70"/>
      <c r="CML212" s="43"/>
      <c r="CMM212" s="43"/>
      <c r="CMN212" s="43"/>
      <c r="CMO212" s="43"/>
      <c r="CMP212" s="43"/>
      <c r="CMQ212" s="43"/>
      <c r="CMR212" s="43"/>
      <c r="CMS212" s="43"/>
      <c r="CMT212" s="43"/>
      <c r="CMU212" s="43"/>
      <c r="CMV212" s="43"/>
      <c r="CMW212" s="43"/>
      <c r="CMX212" s="43"/>
      <c r="CMY212" s="43"/>
      <c r="CMZ212" s="43"/>
      <c r="CNA212" s="64"/>
      <c r="CNB212" s="65"/>
      <c r="CNC212" s="65"/>
      <c r="CND212" s="66"/>
      <c r="CNE212" s="67"/>
      <c r="CNF212" s="68"/>
      <c r="CNG212" s="67"/>
      <c r="CNH212" s="69"/>
      <c r="CNI212" s="69"/>
      <c r="CNJ212" s="70"/>
      <c r="CNK212" s="70"/>
      <c r="CNL212" s="70"/>
      <c r="CNM212" s="70"/>
      <c r="CNN212" s="70"/>
      <c r="CNO212" s="70"/>
      <c r="CNP212" s="70"/>
      <c r="CNQ212" s="70"/>
      <c r="CNR212" s="70"/>
      <c r="CNS212" s="70"/>
      <c r="CNT212" s="70"/>
      <c r="CNU212" s="70"/>
      <c r="CNV212" s="70"/>
      <c r="CNW212" s="70"/>
      <c r="CNX212" s="70"/>
      <c r="CNY212" s="70"/>
      <c r="CNZ212" s="70"/>
      <c r="COA212" s="70"/>
      <c r="COB212" s="70"/>
      <c r="COC212" s="70"/>
      <c r="COD212" s="70"/>
      <c r="COE212" s="70"/>
      <c r="COF212" s="70"/>
      <c r="COG212" s="70"/>
      <c r="COH212" s="70"/>
      <c r="COI212" s="70"/>
      <c r="COJ212" s="70"/>
      <c r="COK212" s="70"/>
      <c r="COL212" s="43"/>
      <c r="COM212" s="43"/>
      <c r="CON212" s="43"/>
      <c r="COO212" s="43"/>
      <c r="COP212" s="43"/>
      <c r="COQ212" s="43"/>
      <c r="COR212" s="43"/>
      <c r="COS212" s="43"/>
      <c r="COT212" s="43"/>
      <c r="COU212" s="43"/>
      <c r="COV212" s="43"/>
      <c r="COW212" s="43"/>
      <c r="COX212" s="43"/>
      <c r="COY212" s="43"/>
      <c r="COZ212" s="43"/>
      <c r="CPA212" s="64"/>
      <c r="CPB212" s="65"/>
      <c r="CPC212" s="65"/>
      <c r="CPD212" s="66"/>
      <c r="CPE212" s="67"/>
      <c r="CPF212" s="68"/>
      <c r="CPG212" s="67"/>
      <c r="CPH212" s="69"/>
      <c r="CPI212" s="69"/>
      <c r="CPJ212" s="70"/>
      <c r="CPK212" s="70"/>
      <c r="CPL212" s="70"/>
      <c r="CPM212" s="70"/>
      <c r="CPN212" s="70"/>
      <c r="CPO212" s="70"/>
      <c r="CPP212" s="70"/>
      <c r="CPQ212" s="70"/>
      <c r="CPR212" s="70"/>
      <c r="CPS212" s="70"/>
      <c r="CPT212" s="70"/>
      <c r="CPU212" s="70"/>
      <c r="CPV212" s="70"/>
      <c r="CPW212" s="70"/>
      <c r="CPX212" s="70"/>
      <c r="CPY212" s="70"/>
      <c r="CPZ212" s="70"/>
      <c r="CQA212" s="70"/>
      <c r="CQB212" s="70"/>
      <c r="CQC212" s="70"/>
      <c r="CQD212" s="70"/>
      <c r="CQE212" s="70"/>
      <c r="CQF212" s="70"/>
      <c r="CQG212" s="70"/>
      <c r="CQH212" s="70"/>
      <c r="CQI212" s="70"/>
      <c r="CQJ212" s="70"/>
      <c r="CQK212" s="70"/>
      <c r="CQL212" s="43"/>
      <c r="CQM212" s="43"/>
      <c r="CQN212" s="43"/>
      <c r="CQO212" s="43"/>
      <c r="CQP212" s="43"/>
      <c r="CQQ212" s="43"/>
      <c r="CQR212" s="43"/>
      <c r="CQS212" s="43"/>
      <c r="CQT212" s="43"/>
      <c r="CQU212" s="43"/>
      <c r="CQV212" s="43"/>
      <c r="CQW212" s="43"/>
      <c r="CQX212" s="43"/>
      <c r="CQY212" s="43"/>
      <c r="CQZ212" s="43"/>
      <c r="CRA212" s="64"/>
      <c r="CRB212" s="65"/>
      <c r="CRC212" s="65"/>
      <c r="CRD212" s="66"/>
      <c r="CRE212" s="67"/>
      <c r="CRF212" s="68"/>
      <c r="CRG212" s="67"/>
      <c r="CRH212" s="69"/>
      <c r="CRI212" s="69"/>
      <c r="CRJ212" s="70"/>
      <c r="CRK212" s="70"/>
      <c r="CRL212" s="70"/>
      <c r="CRM212" s="70"/>
      <c r="CRN212" s="70"/>
      <c r="CRO212" s="70"/>
      <c r="CRP212" s="70"/>
      <c r="CRQ212" s="70"/>
      <c r="CRR212" s="70"/>
      <c r="CRS212" s="70"/>
      <c r="CRT212" s="70"/>
      <c r="CRU212" s="70"/>
      <c r="CRV212" s="70"/>
      <c r="CRW212" s="70"/>
      <c r="CRX212" s="70"/>
      <c r="CRY212" s="70"/>
      <c r="CRZ212" s="70"/>
      <c r="CSA212" s="70"/>
      <c r="CSB212" s="70"/>
      <c r="CSC212" s="70"/>
      <c r="CSD212" s="70"/>
      <c r="CSE212" s="70"/>
      <c r="CSF212" s="70"/>
      <c r="CSG212" s="70"/>
      <c r="CSH212" s="70"/>
      <c r="CSI212" s="70"/>
      <c r="CSJ212" s="70"/>
      <c r="CSK212" s="70"/>
      <c r="CSL212" s="43"/>
      <c r="CSM212" s="43"/>
      <c r="CSN212" s="43"/>
      <c r="CSO212" s="43"/>
      <c r="CSP212" s="43"/>
      <c r="CSQ212" s="43"/>
      <c r="CSR212" s="43"/>
      <c r="CSS212" s="43"/>
      <c r="CST212" s="43"/>
      <c r="CSU212" s="43"/>
      <c r="CSV212" s="43"/>
      <c r="CSW212" s="43"/>
      <c r="CSX212" s="43"/>
      <c r="CSY212" s="43"/>
      <c r="CSZ212" s="43"/>
      <c r="CTA212" s="64"/>
      <c r="CTB212" s="65"/>
      <c r="CTC212" s="65"/>
      <c r="CTD212" s="66"/>
      <c r="CTE212" s="67"/>
      <c r="CTF212" s="68"/>
      <c r="CTG212" s="67"/>
      <c r="CTH212" s="69"/>
      <c r="CTI212" s="69"/>
      <c r="CTJ212" s="70"/>
      <c r="CTK212" s="70"/>
      <c r="CTL212" s="70"/>
      <c r="CTM212" s="70"/>
      <c r="CTN212" s="70"/>
      <c r="CTO212" s="70"/>
      <c r="CTP212" s="70"/>
      <c r="CTQ212" s="70"/>
      <c r="CTR212" s="70"/>
      <c r="CTS212" s="70"/>
      <c r="CTT212" s="70"/>
      <c r="CTU212" s="70"/>
      <c r="CTV212" s="70"/>
      <c r="CTW212" s="70"/>
      <c r="CTX212" s="70"/>
      <c r="CTY212" s="70"/>
      <c r="CTZ212" s="70"/>
      <c r="CUA212" s="70"/>
      <c r="CUB212" s="70"/>
      <c r="CUC212" s="70"/>
      <c r="CUD212" s="70"/>
      <c r="CUE212" s="70"/>
      <c r="CUF212" s="70"/>
      <c r="CUG212" s="70"/>
      <c r="CUH212" s="70"/>
      <c r="CUI212" s="70"/>
      <c r="CUJ212" s="70"/>
      <c r="CUK212" s="70"/>
      <c r="CUL212" s="43"/>
      <c r="CUM212" s="43"/>
      <c r="CUN212" s="43"/>
      <c r="CUO212" s="43"/>
      <c r="CUP212" s="43"/>
      <c r="CUQ212" s="43"/>
      <c r="CUR212" s="43"/>
      <c r="CUS212" s="43"/>
      <c r="CUT212" s="43"/>
      <c r="CUU212" s="43"/>
      <c r="CUV212" s="43"/>
      <c r="CUW212" s="43"/>
      <c r="CUX212" s="43"/>
      <c r="CUY212" s="43"/>
      <c r="CUZ212" s="43"/>
      <c r="CVA212" s="64"/>
      <c r="CVB212" s="65"/>
      <c r="CVC212" s="65"/>
      <c r="CVD212" s="66"/>
      <c r="CVE212" s="67"/>
      <c r="CVF212" s="68"/>
      <c r="CVG212" s="67"/>
      <c r="CVH212" s="69"/>
      <c r="CVI212" s="69"/>
      <c r="CVJ212" s="70"/>
      <c r="CVK212" s="70"/>
      <c r="CVL212" s="70"/>
      <c r="CVM212" s="70"/>
      <c r="CVN212" s="70"/>
      <c r="CVO212" s="70"/>
      <c r="CVP212" s="70"/>
      <c r="CVQ212" s="70"/>
      <c r="CVR212" s="70"/>
      <c r="CVS212" s="70"/>
      <c r="CVT212" s="70"/>
      <c r="CVU212" s="70"/>
      <c r="CVV212" s="70"/>
      <c r="CVW212" s="70"/>
      <c r="CVX212" s="70"/>
      <c r="CVY212" s="70"/>
      <c r="CVZ212" s="70"/>
      <c r="CWA212" s="70"/>
      <c r="CWB212" s="70"/>
      <c r="CWC212" s="70"/>
      <c r="CWD212" s="70"/>
      <c r="CWE212" s="70"/>
      <c r="CWF212" s="70"/>
      <c r="CWG212" s="70"/>
      <c r="CWH212" s="70"/>
      <c r="CWI212" s="70"/>
      <c r="CWJ212" s="70"/>
      <c r="CWK212" s="70"/>
      <c r="CWL212" s="43"/>
      <c r="CWM212" s="43"/>
      <c r="CWN212" s="43"/>
      <c r="CWO212" s="43"/>
      <c r="CWP212" s="43"/>
      <c r="CWQ212" s="43"/>
      <c r="CWR212" s="43"/>
      <c r="CWS212" s="43"/>
      <c r="CWT212" s="43"/>
      <c r="CWU212" s="43"/>
      <c r="CWV212" s="43"/>
      <c r="CWW212" s="43"/>
      <c r="CWX212" s="43"/>
      <c r="CWY212" s="43"/>
      <c r="CWZ212" s="43"/>
      <c r="CXA212" s="64"/>
      <c r="CXB212" s="65"/>
      <c r="CXC212" s="65"/>
      <c r="CXD212" s="66"/>
      <c r="CXE212" s="67"/>
      <c r="CXF212" s="68"/>
      <c r="CXG212" s="67"/>
      <c r="CXH212" s="69"/>
      <c r="CXI212" s="69"/>
      <c r="CXJ212" s="70"/>
      <c r="CXK212" s="70"/>
      <c r="CXL212" s="70"/>
      <c r="CXM212" s="70"/>
      <c r="CXN212" s="70"/>
      <c r="CXO212" s="70"/>
      <c r="CXP212" s="70"/>
      <c r="CXQ212" s="70"/>
      <c r="CXR212" s="70"/>
      <c r="CXS212" s="70"/>
      <c r="CXT212" s="70"/>
      <c r="CXU212" s="70"/>
      <c r="CXV212" s="70"/>
      <c r="CXW212" s="70"/>
      <c r="CXX212" s="70"/>
      <c r="CXY212" s="70"/>
      <c r="CXZ212" s="70"/>
      <c r="CYA212" s="70"/>
      <c r="CYB212" s="70"/>
      <c r="CYC212" s="70"/>
      <c r="CYD212" s="70"/>
      <c r="CYE212" s="70"/>
      <c r="CYF212" s="70"/>
      <c r="CYG212" s="70"/>
      <c r="CYH212" s="70"/>
      <c r="CYI212" s="70"/>
      <c r="CYJ212" s="70"/>
      <c r="CYK212" s="70"/>
      <c r="CYL212" s="43"/>
      <c r="CYM212" s="43"/>
      <c r="CYN212" s="43"/>
      <c r="CYO212" s="43"/>
      <c r="CYP212" s="43"/>
      <c r="CYQ212" s="43"/>
      <c r="CYR212" s="43"/>
      <c r="CYS212" s="43"/>
      <c r="CYT212" s="43"/>
      <c r="CYU212" s="43"/>
      <c r="CYV212" s="43"/>
      <c r="CYW212" s="43"/>
      <c r="CYX212" s="43"/>
      <c r="CYY212" s="43"/>
      <c r="CYZ212" s="43"/>
      <c r="CZA212" s="64"/>
      <c r="CZB212" s="65"/>
      <c r="CZC212" s="65"/>
      <c r="CZD212" s="66"/>
      <c r="CZE212" s="67"/>
      <c r="CZF212" s="68"/>
      <c r="CZG212" s="67"/>
      <c r="CZH212" s="69"/>
      <c r="CZI212" s="69"/>
      <c r="CZJ212" s="70"/>
      <c r="CZK212" s="70"/>
      <c r="CZL212" s="70"/>
      <c r="CZM212" s="70"/>
      <c r="CZN212" s="70"/>
      <c r="CZO212" s="70"/>
      <c r="CZP212" s="70"/>
      <c r="CZQ212" s="70"/>
      <c r="CZR212" s="70"/>
      <c r="CZS212" s="70"/>
      <c r="CZT212" s="70"/>
      <c r="CZU212" s="70"/>
      <c r="CZV212" s="70"/>
      <c r="CZW212" s="70"/>
      <c r="CZX212" s="70"/>
      <c r="CZY212" s="70"/>
      <c r="CZZ212" s="70"/>
      <c r="DAA212" s="70"/>
      <c r="DAB212" s="70"/>
      <c r="DAC212" s="70"/>
      <c r="DAD212" s="70"/>
      <c r="DAE212" s="70"/>
      <c r="DAF212" s="70"/>
      <c r="DAG212" s="70"/>
      <c r="DAH212" s="70"/>
      <c r="DAI212" s="70"/>
      <c r="DAJ212" s="70"/>
      <c r="DAK212" s="70"/>
      <c r="DAL212" s="43"/>
      <c r="DAM212" s="43"/>
      <c r="DAN212" s="43"/>
      <c r="DAO212" s="43"/>
      <c r="DAP212" s="43"/>
      <c r="DAQ212" s="43"/>
      <c r="DAR212" s="43"/>
      <c r="DAS212" s="43"/>
      <c r="DAT212" s="43"/>
      <c r="DAU212" s="43"/>
      <c r="DAV212" s="43"/>
      <c r="DAW212" s="43"/>
      <c r="DAX212" s="43"/>
      <c r="DAY212" s="43"/>
      <c r="DAZ212" s="43"/>
      <c r="DBA212" s="64"/>
      <c r="DBB212" s="65"/>
      <c r="DBC212" s="65"/>
      <c r="DBD212" s="66"/>
      <c r="DBE212" s="67"/>
      <c r="DBF212" s="68"/>
      <c r="DBG212" s="67"/>
      <c r="DBH212" s="69"/>
      <c r="DBI212" s="69"/>
      <c r="DBJ212" s="70"/>
      <c r="DBK212" s="70"/>
      <c r="DBL212" s="70"/>
      <c r="DBM212" s="70"/>
      <c r="DBN212" s="70"/>
      <c r="DBO212" s="70"/>
      <c r="DBP212" s="70"/>
      <c r="DBQ212" s="70"/>
      <c r="DBR212" s="70"/>
      <c r="DBS212" s="70"/>
      <c r="DBT212" s="70"/>
      <c r="DBU212" s="70"/>
      <c r="DBV212" s="70"/>
      <c r="DBW212" s="70"/>
      <c r="DBX212" s="70"/>
      <c r="DBY212" s="70"/>
      <c r="DBZ212" s="70"/>
      <c r="DCA212" s="70"/>
      <c r="DCB212" s="70"/>
      <c r="DCC212" s="70"/>
      <c r="DCD212" s="70"/>
      <c r="DCE212" s="70"/>
      <c r="DCF212" s="70"/>
      <c r="DCG212" s="70"/>
      <c r="DCH212" s="70"/>
      <c r="DCI212" s="70"/>
      <c r="DCJ212" s="70"/>
      <c r="DCK212" s="70"/>
      <c r="DCL212" s="43"/>
      <c r="DCM212" s="43"/>
      <c r="DCN212" s="43"/>
      <c r="DCO212" s="43"/>
      <c r="DCP212" s="43"/>
      <c r="DCQ212" s="43"/>
      <c r="DCR212" s="43"/>
      <c r="DCS212" s="43"/>
      <c r="DCT212" s="43"/>
      <c r="DCU212" s="43"/>
      <c r="DCV212" s="43"/>
      <c r="DCW212" s="43"/>
      <c r="DCX212" s="43"/>
      <c r="DCY212" s="43"/>
      <c r="DCZ212" s="43"/>
      <c r="DDA212" s="64"/>
      <c r="DDB212" s="65"/>
      <c r="DDC212" s="65"/>
      <c r="DDD212" s="66"/>
      <c r="DDE212" s="67"/>
      <c r="DDF212" s="68"/>
      <c r="DDG212" s="67"/>
      <c r="DDH212" s="69"/>
      <c r="DDI212" s="69"/>
      <c r="DDJ212" s="70"/>
      <c r="DDK212" s="70"/>
      <c r="DDL212" s="70"/>
      <c r="DDM212" s="70"/>
      <c r="DDN212" s="70"/>
      <c r="DDO212" s="70"/>
      <c r="DDP212" s="70"/>
      <c r="DDQ212" s="70"/>
      <c r="DDR212" s="70"/>
      <c r="DDS212" s="70"/>
      <c r="DDT212" s="70"/>
      <c r="DDU212" s="70"/>
      <c r="DDV212" s="70"/>
      <c r="DDW212" s="70"/>
      <c r="DDX212" s="70"/>
      <c r="DDY212" s="70"/>
      <c r="DDZ212" s="70"/>
      <c r="DEA212" s="70"/>
      <c r="DEB212" s="70"/>
      <c r="DEC212" s="70"/>
      <c r="DED212" s="70"/>
      <c r="DEE212" s="70"/>
      <c r="DEF212" s="70"/>
      <c r="DEG212" s="70"/>
      <c r="DEH212" s="70"/>
      <c r="DEI212" s="70"/>
      <c r="DEJ212" s="70"/>
      <c r="DEK212" s="70"/>
      <c r="DEL212" s="43"/>
      <c r="DEM212" s="43"/>
      <c r="DEN212" s="43"/>
      <c r="DEO212" s="43"/>
      <c r="DEP212" s="43"/>
      <c r="DEQ212" s="43"/>
      <c r="DER212" s="43"/>
      <c r="DES212" s="43"/>
      <c r="DET212" s="43"/>
      <c r="DEU212" s="43"/>
      <c r="DEV212" s="43"/>
      <c r="DEW212" s="43"/>
      <c r="DEX212" s="43"/>
      <c r="DEY212" s="43"/>
      <c r="DEZ212" s="43"/>
      <c r="DFA212" s="64"/>
      <c r="DFB212" s="65"/>
      <c r="DFC212" s="65"/>
      <c r="DFD212" s="66"/>
      <c r="DFE212" s="67"/>
      <c r="DFF212" s="68"/>
      <c r="DFG212" s="67"/>
      <c r="DFH212" s="69"/>
      <c r="DFI212" s="69"/>
      <c r="DFJ212" s="70"/>
      <c r="DFK212" s="70"/>
      <c r="DFL212" s="70"/>
      <c r="DFM212" s="70"/>
      <c r="DFN212" s="70"/>
      <c r="DFO212" s="70"/>
      <c r="DFP212" s="70"/>
      <c r="DFQ212" s="70"/>
      <c r="DFR212" s="70"/>
      <c r="DFS212" s="70"/>
      <c r="DFT212" s="70"/>
      <c r="DFU212" s="70"/>
      <c r="DFV212" s="70"/>
      <c r="DFW212" s="70"/>
      <c r="DFX212" s="70"/>
      <c r="DFY212" s="70"/>
      <c r="DFZ212" s="70"/>
      <c r="DGA212" s="70"/>
      <c r="DGB212" s="70"/>
      <c r="DGC212" s="70"/>
      <c r="DGD212" s="70"/>
      <c r="DGE212" s="70"/>
      <c r="DGF212" s="70"/>
      <c r="DGG212" s="70"/>
      <c r="DGH212" s="70"/>
      <c r="DGI212" s="70"/>
      <c r="DGJ212" s="70"/>
      <c r="DGK212" s="70"/>
      <c r="DGL212" s="43"/>
      <c r="DGM212" s="43"/>
      <c r="DGN212" s="43"/>
      <c r="DGO212" s="43"/>
      <c r="DGP212" s="43"/>
      <c r="DGQ212" s="43"/>
      <c r="DGR212" s="43"/>
      <c r="DGS212" s="43"/>
      <c r="DGT212" s="43"/>
      <c r="DGU212" s="43"/>
      <c r="DGV212" s="43"/>
      <c r="DGW212" s="43"/>
      <c r="DGX212" s="43"/>
      <c r="DGY212" s="43"/>
      <c r="DGZ212" s="43"/>
      <c r="DHA212" s="64"/>
      <c r="DHB212" s="65"/>
      <c r="DHC212" s="65"/>
      <c r="DHD212" s="66"/>
      <c r="DHE212" s="67"/>
      <c r="DHF212" s="68"/>
      <c r="DHG212" s="67"/>
      <c r="DHH212" s="69"/>
      <c r="DHI212" s="69"/>
      <c r="DHJ212" s="70"/>
      <c r="DHK212" s="70"/>
      <c r="DHL212" s="70"/>
      <c r="DHM212" s="70"/>
      <c r="DHN212" s="70"/>
      <c r="DHO212" s="70"/>
      <c r="DHP212" s="70"/>
      <c r="DHQ212" s="70"/>
      <c r="DHR212" s="70"/>
      <c r="DHS212" s="70"/>
      <c r="DHT212" s="70"/>
      <c r="DHU212" s="70"/>
      <c r="DHV212" s="70"/>
      <c r="DHW212" s="70"/>
      <c r="DHX212" s="70"/>
      <c r="DHY212" s="70"/>
      <c r="DHZ212" s="70"/>
      <c r="DIA212" s="70"/>
      <c r="DIB212" s="70"/>
      <c r="DIC212" s="70"/>
      <c r="DID212" s="70"/>
      <c r="DIE212" s="70"/>
      <c r="DIF212" s="70"/>
      <c r="DIG212" s="70"/>
      <c r="DIH212" s="70"/>
      <c r="DII212" s="70"/>
      <c r="DIJ212" s="70"/>
      <c r="DIK212" s="70"/>
      <c r="DIL212" s="43"/>
      <c r="DIM212" s="43"/>
      <c r="DIN212" s="43"/>
      <c r="DIO212" s="43"/>
      <c r="DIP212" s="43"/>
      <c r="DIQ212" s="43"/>
      <c r="DIR212" s="43"/>
      <c r="DIS212" s="43"/>
      <c r="DIT212" s="43"/>
      <c r="DIU212" s="43"/>
      <c r="DIV212" s="43"/>
      <c r="DIW212" s="43"/>
      <c r="DIX212" s="43"/>
      <c r="DIY212" s="43"/>
      <c r="DIZ212" s="43"/>
      <c r="DJA212" s="64"/>
      <c r="DJB212" s="65"/>
      <c r="DJC212" s="65"/>
      <c r="DJD212" s="66"/>
      <c r="DJE212" s="67"/>
      <c r="DJF212" s="68"/>
      <c r="DJG212" s="67"/>
      <c r="DJH212" s="69"/>
      <c r="DJI212" s="69"/>
      <c r="DJJ212" s="70"/>
      <c r="DJK212" s="70"/>
      <c r="DJL212" s="70"/>
      <c r="DJM212" s="70"/>
      <c r="DJN212" s="70"/>
      <c r="DJO212" s="70"/>
      <c r="DJP212" s="70"/>
      <c r="DJQ212" s="70"/>
      <c r="DJR212" s="70"/>
      <c r="DJS212" s="70"/>
      <c r="DJT212" s="70"/>
      <c r="DJU212" s="70"/>
      <c r="DJV212" s="70"/>
      <c r="DJW212" s="70"/>
      <c r="DJX212" s="70"/>
      <c r="DJY212" s="70"/>
      <c r="DJZ212" s="70"/>
      <c r="DKA212" s="70"/>
      <c r="DKB212" s="70"/>
      <c r="DKC212" s="70"/>
      <c r="DKD212" s="70"/>
      <c r="DKE212" s="70"/>
      <c r="DKF212" s="70"/>
      <c r="DKG212" s="70"/>
      <c r="DKH212" s="70"/>
      <c r="DKI212" s="70"/>
      <c r="DKJ212" s="70"/>
      <c r="DKK212" s="70"/>
      <c r="DKL212" s="43"/>
      <c r="DKM212" s="43"/>
      <c r="DKN212" s="43"/>
      <c r="DKO212" s="43"/>
      <c r="DKP212" s="43"/>
      <c r="DKQ212" s="43"/>
      <c r="DKR212" s="43"/>
      <c r="DKS212" s="43"/>
      <c r="DKT212" s="43"/>
      <c r="DKU212" s="43"/>
      <c r="DKV212" s="43"/>
      <c r="DKW212" s="43"/>
      <c r="DKX212" s="43"/>
      <c r="DKY212" s="43"/>
      <c r="DKZ212" s="43"/>
      <c r="DLA212" s="64"/>
      <c r="DLB212" s="65"/>
      <c r="DLC212" s="65"/>
      <c r="DLD212" s="66"/>
      <c r="DLE212" s="67"/>
      <c r="DLF212" s="68"/>
      <c r="DLG212" s="67"/>
      <c r="DLH212" s="69"/>
      <c r="DLI212" s="69"/>
      <c r="DLJ212" s="70"/>
      <c r="DLK212" s="70"/>
      <c r="DLL212" s="70"/>
      <c r="DLM212" s="70"/>
      <c r="DLN212" s="70"/>
      <c r="DLO212" s="70"/>
      <c r="DLP212" s="70"/>
      <c r="DLQ212" s="70"/>
      <c r="DLR212" s="70"/>
      <c r="DLS212" s="70"/>
      <c r="DLT212" s="70"/>
      <c r="DLU212" s="70"/>
      <c r="DLV212" s="70"/>
      <c r="DLW212" s="70"/>
      <c r="DLX212" s="70"/>
      <c r="DLY212" s="70"/>
      <c r="DLZ212" s="70"/>
      <c r="DMA212" s="70"/>
      <c r="DMB212" s="70"/>
      <c r="DMC212" s="70"/>
      <c r="DMD212" s="70"/>
      <c r="DME212" s="70"/>
      <c r="DMF212" s="70"/>
      <c r="DMG212" s="70"/>
      <c r="DMH212" s="70"/>
      <c r="DMI212" s="70"/>
      <c r="DMJ212" s="70"/>
      <c r="DMK212" s="70"/>
      <c r="DML212" s="43"/>
      <c r="DMM212" s="43"/>
      <c r="DMN212" s="43"/>
      <c r="DMO212" s="43"/>
      <c r="DMP212" s="43"/>
      <c r="DMQ212" s="43"/>
      <c r="DMR212" s="43"/>
      <c r="DMS212" s="43"/>
      <c r="DMT212" s="43"/>
      <c r="DMU212" s="43"/>
      <c r="DMV212" s="43"/>
      <c r="DMW212" s="43"/>
      <c r="DMX212" s="43"/>
      <c r="DMY212" s="43"/>
      <c r="DMZ212" s="43"/>
      <c r="DNA212" s="64"/>
      <c r="DNB212" s="65"/>
      <c r="DNC212" s="65"/>
      <c r="DND212" s="66"/>
      <c r="DNE212" s="67"/>
      <c r="DNF212" s="68"/>
      <c r="DNG212" s="67"/>
      <c r="DNH212" s="69"/>
      <c r="DNI212" s="69"/>
      <c r="DNJ212" s="70"/>
      <c r="DNK212" s="70"/>
      <c r="DNL212" s="70"/>
      <c r="DNM212" s="70"/>
      <c r="DNN212" s="70"/>
      <c r="DNO212" s="70"/>
      <c r="DNP212" s="70"/>
      <c r="DNQ212" s="70"/>
      <c r="DNR212" s="70"/>
      <c r="DNS212" s="70"/>
      <c r="DNT212" s="70"/>
      <c r="DNU212" s="70"/>
      <c r="DNV212" s="70"/>
      <c r="DNW212" s="70"/>
      <c r="DNX212" s="70"/>
      <c r="DNY212" s="70"/>
      <c r="DNZ212" s="70"/>
      <c r="DOA212" s="70"/>
      <c r="DOB212" s="70"/>
      <c r="DOC212" s="70"/>
      <c r="DOD212" s="70"/>
      <c r="DOE212" s="70"/>
      <c r="DOF212" s="70"/>
      <c r="DOG212" s="70"/>
      <c r="DOH212" s="70"/>
      <c r="DOI212" s="70"/>
      <c r="DOJ212" s="70"/>
      <c r="DOK212" s="70"/>
      <c r="DOL212" s="43"/>
      <c r="DOM212" s="43"/>
      <c r="DON212" s="43"/>
      <c r="DOO212" s="43"/>
      <c r="DOP212" s="43"/>
      <c r="DOQ212" s="43"/>
      <c r="DOR212" s="43"/>
      <c r="DOS212" s="43"/>
      <c r="DOT212" s="43"/>
      <c r="DOU212" s="43"/>
      <c r="DOV212" s="43"/>
      <c r="DOW212" s="43"/>
      <c r="DOX212" s="43"/>
      <c r="DOY212" s="43"/>
      <c r="DOZ212" s="43"/>
      <c r="DPA212" s="64"/>
      <c r="DPB212" s="65"/>
      <c r="DPC212" s="65"/>
      <c r="DPD212" s="66"/>
      <c r="DPE212" s="67"/>
      <c r="DPF212" s="68"/>
      <c r="DPG212" s="67"/>
      <c r="DPH212" s="69"/>
      <c r="DPI212" s="69"/>
      <c r="DPJ212" s="70"/>
      <c r="DPK212" s="70"/>
      <c r="DPL212" s="70"/>
      <c r="DPM212" s="70"/>
      <c r="DPN212" s="70"/>
      <c r="DPO212" s="70"/>
      <c r="DPP212" s="70"/>
      <c r="DPQ212" s="70"/>
      <c r="DPR212" s="70"/>
      <c r="DPS212" s="70"/>
      <c r="DPT212" s="70"/>
      <c r="DPU212" s="70"/>
      <c r="DPV212" s="70"/>
      <c r="DPW212" s="70"/>
      <c r="DPX212" s="70"/>
      <c r="DPY212" s="70"/>
      <c r="DPZ212" s="70"/>
      <c r="DQA212" s="70"/>
      <c r="DQB212" s="70"/>
      <c r="DQC212" s="70"/>
      <c r="DQD212" s="70"/>
      <c r="DQE212" s="70"/>
      <c r="DQF212" s="70"/>
      <c r="DQG212" s="70"/>
      <c r="DQH212" s="70"/>
      <c r="DQI212" s="70"/>
      <c r="DQJ212" s="70"/>
      <c r="DQK212" s="70"/>
      <c r="DQL212" s="43"/>
      <c r="DQM212" s="43"/>
      <c r="DQN212" s="43"/>
      <c r="DQO212" s="43"/>
      <c r="DQP212" s="43"/>
      <c r="DQQ212" s="43"/>
      <c r="DQR212" s="43"/>
      <c r="DQS212" s="43"/>
      <c r="DQT212" s="43"/>
      <c r="DQU212" s="43"/>
      <c r="DQV212" s="43"/>
      <c r="DQW212" s="43"/>
      <c r="DQX212" s="43"/>
      <c r="DQY212" s="43"/>
      <c r="DQZ212" s="43"/>
      <c r="DRA212" s="64"/>
      <c r="DRB212" s="65"/>
      <c r="DRC212" s="65"/>
      <c r="DRD212" s="66"/>
      <c r="DRE212" s="67"/>
      <c r="DRF212" s="68"/>
      <c r="DRG212" s="67"/>
      <c r="DRH212" s="69"/>
      <c r="DRI212" s="69"/>
      <c r="DRJ212" s="70"/>
      <c r="DRK212" s="70"/>
      <c r="DRL212" s="70"/>
      <c r="DRM212" s="70"/>
      <c r="DRN212" s="70"/>
      <c r="DRO212" s="70"/>
      <c r="DRP212" s="70"/>
      <c r="DRQ212" s="70"/>
      <c r="DRR212" s="70"/>
      <c r="DRS212" s="70"/>
      <c r="DRT212" s="70"/>
      <c r="DRU212" s="70"/>
      <c r="DRV212" s="70"/>
      <c r="DRW212" s="70"/>
      <c r="DRX212" s="70"/>
      <c r="DRY212" s="70"/>
      <c r="DRZ212" s="70"/>
      <c r="DSA212" s="70"/>
      <c r="DSB212" s="70"/>
      <c r="DSC212" s="70"/>
      <c r="DSD212" s="70"/>
      <c r="DSE212" s="70"/>
      <c r="DSF212" s="70"/>
      <c r="DSG212" s="70"/>
      <c r="DSH212" s="70"/>
      <c r="DSI212" s="70"/>
      <c r="DSJ212" s="70"/>
      <c r="DSK212" s="70"/>
      <c r="DSL212" s="43"/>
      <c r="DSM212" s="43"/>
      <c r="DSN212" s="43"/>
      <c r="DSO212" s="43"/>
      <c r="DSP212" s="43"/>
      <c r="DSQ212" s="43"/>
      <c r="DSR212" s="43"/>
      <c r="DSS212" s="43"/>
      <c r="DST212" s="43"/>
      <c r="DSU212" s="43"/>
      <c r="DSV212" s="43"/>
      <c r="DSW212" s="43"/>
      <c r="DSX212" s="43"/>
      <c r="DSY212" s="43"/>
      <c r="DSZ212" s="43"/>
      <c r="DTA212" s="64"/>
      <c r="DTB212" s="65"/>
      <c r="DTC212" s="65"/>
      <c r="DTD212" s="66"/>
      <c r="DTE212" s="67"/>
      <c r="DTF212" s="68"/>
      <c r="DTG212" s="67"/>
      <c r="DTH212" s="69"/>
      <c r="DTI212" s="69"/>
      <c r="DTJ212" s="70"/>
      <c r="DTK212" s="70"/>
      <c r="DTL212" s="70"/>
      <c r="DTM212" s="70"/>
      <c r="DTN212" s="70"/>
      <c r="DTO212" s="70"/>
      <c r="DTP212" s="70"/>
      <c r="DTQ212" s="70"/>
      <c r="DTR212" s="70"/>
      <c r="DTS212" s="70"/>
      <c r="DTT212" s="70"/>
      <c r="DTU212" s="70"/>
      <c r="DTV212" s="70"/>
      <c r="DTW212" s="70"/>
      <c r="DTX212" s="70"/>
      <c r="DTY212" s="70"/>
      <c r="DTZ212" s="70"/>
      <c r="DUA212" s="70"/>
      <c r="DUB212" s="70"/>
      <c r="DUC212" s="70"/>
      <c r="DUD212" s="70"/>
      <c r="DUE212" s="70"/>
      <c r="DUF212" s="70"/>
      <c r="DUG212" s="70"/>
      <c r="DUH212" s="70"/>
      <c r="DUI212" s="70"/>
      <c r="DUJ212" s="70"/>
      <c r="DUK212" s="70"/>
      <c r="DUL212" s="43"/>
      <c r="DUM212" s="43"/>
      <c r="DUN212" s="43"/>
      <c r="DUO212" s="43"/>
      <c r="DUP212" s="43"/>
      <c r="DUQ212" s="43"/>
      <c r="DUR212" s="43"/>
      <c r="DUS212" s="43"/>
      <c r="DUT212" s="43"/>
      <c r="DUU212" s="43"/>
      <c r="DUV212" s="43"/>
      <c r="DUW212" s="43"/>
      <c r="DUX212" s="43"/>
      <c r="DUY212" s="43"/>
      <c r="DUZ212" s="43"/>
      <c r="DVA212" s="64"/>
      <c r="DVB212" s="65"/>
      <c r="DVC212" s="65"/>
      <c r="DVD212" s="66"/>
      <c r="DVE212" s="67"/>
      <c r="DVF212" s="68"/>
      <c r="DVG212" s="67"/>
      <c r="DVH212" s="69"/>
      <c r="DVI212" s="69"/>
      <c r="DVJ212" s="70"/>
      <c r="DVK212" s="70"/>
      <c r="DVL212" s="70"/>
      <c r="DVM212" s="70"/>
      <c r="DVN212" s="70"/>
      <c r="DVO212" s="70"/>
      <c r="DVP212" s="70"/>
      <c r="DVQ212" s="70"/>
      <c r="DVR212" s="70"/>
      <c r="DVS212" s="70"/>
      <c r="DVT212" s="70"/>
      <c r="DVU212" s="70"/>
      <c r="DVV212" s="70"/>
      <c r="DVW212" s="70"/>
      <c r="DVX212" s="70"/>
      <c r="DVY212" s="70"/>
      <c r="DVZ212" s="70"/>
      <c r="DWA212" s="70"/>
      <c r="DWB212" s="70"/>
      <c r="DWC212" s="70"/>
      <c r="DWD212" s="70"/>
      <c r="DWE212" s="70"/>
      <c r="DWF212" s="70"/>
      <c r="DWG212" s="70"/>
      <c r="DWH212" s="70"/>
      <c r="DWI212" s="70"/>
      <c r="DWJ212" s="70"/>
      <c r="DWK212" s="70"/>
      <c r="DWL212" s="43"/>
      <c r="DWM212" s="43"/>
      <c r="DWN212" s="43"/>
      <c r="DWO212" s="43"/>
      <c r="DWP212" s="43"/>
      <c r="DWQ212" s="43"/>
      <c r="DWR212" s="43"/>
      <c r="DWS212" s="43"/>
      <c r="DWT212" s="43"/>
      <c r="DWU212" s="43"/>
      <c r="DWV212" s="43"/>
      <c r="DWW212" s="43"/>
      <c r="DWX212" s="43"/>
      <c r="DWY212" s="43"/>
      <c r="DWZ212" s="43"/>
      <c r="DXA212" s="64"/>
      <c r="DXB212" s="65"/>
      <c r="DXC212" s="65"/>
      <c r="DXD212" s="66"/>
      <c r="DXE212" s="67"/>
      <c r="DXF212" s="68"/>
      <c r="DXG212" s="67"/>
      <c r="DXH212" s="69"/>
      <c r="DXI212" s="69"/>
      <c r="DXJ212" s="70"/>
      <c r="DXK212" s="70"/>
      <c r="DXL212" s="70"/>
      <c r="DXM212" s="70"/>
      <c r="DXN212" s="70"/>
      <c r="DXO212" s="70"/>
      <c r="DXP212" s="70"/>
      <c r="DXQ212" s="70"/>
      <c r="DXR212" s="70"/>
      <c r="DXS212" s="70"/>
      <c r="DXT212" s="70"/>
      <c r="DXU212" s="70"/>
      <c r="DXV212" s="70"/>
      <c r="DXW212" s="70"/>
      <c r="DXX212" s="70"/>
      <c r="DXY212" s="70"/>
      <c r="DXZ212" s="70"/>
      <c r="DYA212" s="70"/>
      <c r="DYB212" s="70"/>
      <c r="DYC212" s="70"/>
      <c r="DYD212" s="70"/>
      <c r="DYE212" s="70"/>
      <c r="DYF212" s="70"/>
      <c r="DYG212" s="70"/>
      <c r="DYH212" s="70"/>
      <c r="DYI212" s="70"/>
      <c r="DYJ212" s="70"/>
      <c r="DYK212" s="70"/>
      <c r="DYL212" s="43"/>
      <c r="DYM212" s="43"/>
      <c r="DYN212" s="43"/>
      <c r="DYO212" s="43"/>
      <c r="DYP212" s="43"/>
      <c r="DYQ212" s="43"/>
      <c r="DYR212" s="43"/>
      <c r="DYS212" s="43"/>
      <c r="DYT212" s="43"/>
      <c r="DYU212" s="43"/>
      <c r="DYV212" s="43"/>
      <c r="DYW212" s="43"/>
      <c r="DYX212" s="43"/>
      <c r="DYY212" s="43"/>
      <c r="DYZ212" s="43"/>
      <c r="DZA212" s="64"/>
      <c r="DZB212" s="65"/>
      <c r="DZC212" s="65"/>
      <c r="DZD212" s="66"/>
      <c r="DZE212" s="67"/>
      <c r="DZF212" s="68"/>
      <c r="DZG212" s="67"/>
      <c r="DZH212" s="69"/>
      <c r="DZI212" s="69"/>
      <c r="DZJ212" s="70"/>
      <c r="DZK212" s="70"/>
      <c r="DZL212" s="70"/>
      <c r="DZM212" s="70"/>
      <c r="DZN212" s="70"/>
      <c r="DZO212" s="70"/>
      <c r="DZP212" s="70"/>
      <c r="DZQ212" s="70"/>
      <c r="DZR212" s="70"/>
      <c r="DZS212" s="70"/>
      <c r="DZT212" s="70"/>
      <c r="DZU212" s="70"/>
      <c r="DZV212" s="70"/>
      <c r="DZW212" s="70"/>
      <c r="DZX212" s="70"/>
      <c r="DZY212" s="70"/>
      <c r="DZZ212" s="70"/>
      <c r="EAA212" s="70"/>
      <c r="EAB212" s="70"/>
      <c r="EAC212" s="70"/>
      <c r="EAD212" s="70"/>
      <c r="EAE212" s="70"/>
      <c r="EAF212" s="70"/>
      <c r="EAG212" s="70"/>
      <c r="EAH212" s="70"/>
      <c r="EAI212" s="70"/>
      <c r="EAJ212" s="70"/>
      <c r="EAK212" s="70"/>
      <c r="EAL212" s="43"/>
      <c r="EAM212" s="43"/>
      <c r="EAN212" s="43"/>
      <c r="EAO212" s="43"/>
      <c r="EAP212" s="43"/>
      <c r="EAQ212" s="43"/>
      <c r="EAR212" s="43"/>
      <c r="EAS212" s="43"/>
      <c r="EAT212" s="43"/>
      <c r="EAU212" s="43"/>
      <c r="EAV212" s="43"/>
      <c r="EAW212" s="43"/>
      <c r="EAX212" s="43"/>
      <c r="EAY212" s="43"/>
      <c r="EAZ212" s="43"/>
      <c r="EBA212" s="64"/>
      <c r="EBB212" s="65"/>
      <c r="EBC212" s="65"/>
      <c r="EBD212" s="66"/>
      <c r="EBE212" s="67"/>
      <c r="EBF212" s="68"/>
      <c r="EBG212" s="67"/>
      <c r="EBH212" s="69"/>
      <c r="EBI212" s="69"/>
      <c r="EBJ212" s="70"/>
      <c r="EBK212" s="70"/>
      <c r="EBL212" s="70"/>
      <c r="EBM212" s="70"/>
      <c r="EBN212" s="70"/>
      <c r="EBO212" s="70"/>
      <c r="EBP212" s="70"/>
      <c r="EBQ212" s="70"/>
      <c r="EBR212" s="70"/>
      <c r="EBS212" s="70"/>
      <c r="EBT212" s="70"/>
      <c r="EBU212" s="70"/>
      <c r="EBV212" s="70"/>
      <c r="EBW212" s="70"/>
      <c r="EBX212" s="70"/>
      <c r="EBY212" s="70"/>
      <c r="EBZ212" s="70"/>
      <c r="ECA212" s="70"/>
      <c r="ECB212" s="70"/>
      <c r="ECC212" s="70"/>
      <c r="ECD212" s="70"/>
      <c r="ECE212" s="70"/>
      <c r="ECF212" s="70"/>
      <c r="ECG212" s="70"/>
      <c r="ECH212" s="70"/>
      <c r="ECI212" s="70"/>
      <c r="ECJ212" s="70"/>
      <c r="ECK212" s="70"/>
      <c r="ECL212" s="43"/>
      <c r="ECM212" s="43"/>
      <c r="ECN212" s="43"/>
      <c r="ECO212" s="43"/>
      <c r="ECP212" s="43"/>
      <c r="ECQ212" s="43"/>
      <c r="ECR212" s="43"/>
      <c r="ECS212" s="43"/>
      <c r="ECT212" s="43"/>
      <c r="ECU212" s="43"/>
      <c r="ECV212" s="43"/>
      <c r="ECW212" s="43"/>
      <c r="ECX212" s="43"/>
      <c r="ECY212" s="43"/>
      <c r="ECZ212" s="43"/>
      <c r="EDA212" s="64"/>
      <c r="EDB212" s="65"/>
      <c r="EDC212" s="65"/>
      <c r="EDD212" s="66"/>
      <c r="EDE212" s="67"/>
      <c r="EDF212" s="68"/>
      <c r="EDG212" s="67"/>
      <c r="EDH212" s="69"/>
      <c r="EDI212" s="69"/>
      <c r="EDJ212" s="70"/>
      <c r="EDK212" s="70"/>
      <c r="EDL212" s="70"/>
      <c r="EDM212" s="70"/>
      <c r="EDN212" s="70"/>
      <c r="EDO212" s="70"/>
      <c r="EDP212" s="70"/>
      <c r="EDQ212" s="70"/>
      <c r="EDR212" s="70"/>
      <c r="EDS212" s="70"/>
      <c r="EDT212" s="70"/>
      <c r="EDU212" s="70"/>
      <c r="EDV212" s="70"/>
      <c r="EDW212" s="70"/>
      <c r="EDX212" s="70"/>
      <c r="EDY212" s="70"/>
      <c r="EDZ212" s="70"/>
      <c r="EEA212" s="70"/>
      <c r="EEB212" s="70"/>
      <c r="EEC212" s="70"/>
      <c r="EED212" s="70"/>
      <c r="EEE212" s="70"/>
      <c r="EEF212" s="70"/>
      <c r="EEG212" s="70"/>
      <c r="EEH212" s="70"/>
      <c r="EEI212" s="70"/>
      <c r="EEJ212" s="70"/>
      <c r="EEK212" s="70"/>
      <c r="EEL212" s="43"/>
      <c r="EEM212" s="43"/>
      <c r="EEN212" s="43"/>
      <c r="EEO212" s="43"/>
      <c r="EEP212" s="43"/>
      <c r="EEQ212" s="43"/>
      <c r="EER212" s="43"/>
      <c r="EES212" s="43"/>
      <c r="EET212" s="43"/>
      <c r="EEU212" s="43"/>
      <c r="EEV212" s="43"/>
      <c r="EEW212" s="43"/>
      <c r="EEX212" s="43"/>
      <c r="EEY212" s="43"/>
      <c r="EEZ212" s="43"/>
      <c r="EFA212" s="64"/>
      <c r="EFB212" s="65"/>
      <c r="EFC212" s="65"/>
      <c r="EFD212" s="66"/>
      <c r="EFE212" s="67"/>
      <c r="EFF212" s="68"/>
      <c r="EFG212" s="67"/>
      <c r="EFH212" s="69"/>
      <c r="EFI212" s="69"/>
      <c r="EFJ212" s="70"/>
      <c r="EFK212" s="70"/>
      <c r="EFL212" s="70"/>
      <c r="EFM212" s="70"/>
      <c r="EFN212" s="70"/>
      <c r="EFO212" s="70"/>
      <c r="EFP212" s="70"/>
      <c r="EFQ212" s="70"/>
      <c r="EFR212" s="70"/>
      <c r="EFS212" s="70"/>
      <c r="EFT212" s="70"/>
      <c r="EFU212" s="70"/>
      <c r="EFV212" s="70"/>
      <c r="EFW212" s="70"/>
      <c r="EFX212" s="70"/>
      <c r="EFY212" s="70"/>
      <c r="EFZ212" s="70"/>
      <c r="EGA212" s="70"/>
      <c r="EGB212" s="70"/>
      <c r="EGC212" s="70"/>
      <c r="EGD212" s="70"/>
      <c r="EGE212" s="70"/>
      <c r="EGF212" s="70"/>
      <c r="EGG212" s="70"/>
      <c r="EGH212" s="70"/>
      <c r="EGI212" s="70"/>
      <c r="EGJ212" s="70"/>
      <c r="EGK212" s="70"/>
      <c r="EGL212" s="43"/>
      <c r="EGM212" s="43"/>
      <c r="EGN212" s="43"/>
      <c r="EGO212" s="43"/>
      <c r="EGP212" s="43"/>
      <c r="EGQ212" s="43"/>
      <c r="EGR212" s="43"/>
      <c r="EGS212" s="43"/>
      <c r="EGT212" s="43"/>
      <c r="EGU212" s="43"/>
      <c r="EGV212" s="43"/>
      <c r="EGW212" s="43"/>
      <c r="EGX212" s="43"/>
      <c r="EGY212" s="43"/>
      <c r="EGZ212" s="43"/>
      <c r="EHA212" s="64"/>
      <c r="EHB212" s="65"/>
      <c r="EHC212" s="65"/>
      <c r="EHD212" s="66"/>
      <c r="EHE212" s="67"/>
      <c r="EHF212" s="68"/>
      <c r="EHG212" s="67"/>
      <c r="EHH212" s="69"/>
      <c r="EHI212" s="69"/>
      <c r="EHJ212" s="70"/>
      <c r="EHK212" s="70"/>
      <c r="EHL212" s="70"/>
      <c r="EHM212" s="70"/>
      <c r="EHN212" s="70"/>
      <c r="EHO212" s="70"/>
      <c r="EHP212" s="70"/>
      <c r="EHQ212" s="70"/>
      <c r="EHR212" s="70"/>
      <c r="EHS212" s="70"/>
      <c r="EHT212" s="70"/>
      <c r="EHU212" s="70"/>
      <c r="EHV212" s="70"/>
      <c r="EHW212" s="70"/>
      <c r="EHX212" s="70"/>
      <c r="EHY212" s="70"/>
      <c r="EHZ212" s="70"/>
      <c r="EIA212" s="70"/>
      <c r="EIB212" s="70"/>
      <c r="EIC212" s="70"/>
      <c r="EID212" s="70"/>
      <c r="EIE212" s="70"/>
      <c r="EIF212" s="70"/>
      <c r="EIG212" s="70"/>
      <c r="EIH212" s="70"/>
      <c r="EII212" s="70"/>
      <c r="EIJ212" s="70"/>
      <c r="EIK212" s="70"/>
      <c r="EIL212" s="43"/>
      <c r="EIM212" s="43"/>
      <c r="EIN212" s="43"/>
      <c r="EIO212" s="43"/>
      <c r="EIP212" s="43"/>
      <c r="EIQ212" s="43"/>
      <c r="EIR212" s="43"/>
      <c r="EIS212" s="43"/>
      <c r="EIT212" s="43"/>
      <c r="EIU212" s="43"/>
      <c r="EIV212" s="43"/>
      <c r="EIW212" s="43"/>
      <c r="EIX212" s="43"/>
      <c r="EIY212" s="43"/>
      <c r="EIZ212" s="43"/>
      <c r="EJA212" s="64"/>
      <c r="EJB212" s="65"/>
      <c r="EJC212" s="65"/>
      <c r="EJD212" s="66"/>
      <c r="EJE212" s="67"/>
      <c r="EJF212" s="68"/>
      <c r="EJG212" s="67"/>
      <c r="EJH212" s="69"/>
      <c r="EJI212" s="69"/>
      <c r="EJJ212" s="70"/>
      <c r="EJK212" s="70"/>
      <c r="EJL212" s="70"/>
      <c r="EJM212" s="70"/>
      <c r="EJN212" s="70"/>
      <c r="EJO212" s="70"/>
      <c r="EJP212" s="70"/>
      <c r="EJQ212" s="70"/>
      <c r="EJR212" s="70"/>
      <c r="EJS212" s="70"/>
      <c r="EJT212" s="70"/>
      <c r="EJU212" s="70"/>
      <c r="EJV212" s="70"/>
      <c r="EJW212" s="70"/>
      <c r="EJX212" s="70"/>
      <c r="EJY212" s="70"/>
      <c r="EJZ212" s="70"/>
      <c r="EKA212" s="70"/>
      <c r="EKB212" s="70"/>
      <c r="EKC212" s="70"/>
      <c r="EKD212" s="70"/>
      <c r="EKE212" s="70"/>
      <c r="EKF212" s="70"/>
      <c r="EKG212" s="70"/>
      <c r="EKH212" s="70"/>
      <c r="EKI212" s="70"/>
      <c r="EKJ212" s="70"/>
      <c r="EKK212" s="70"/>
      <c r="EKL212" s="43"/>
      <c r="EKM212" s="43"/>
      <c r="EKN212" s="43"/>
      <c r="EKO212" s="43"/>
      <c r="EKP212" s="43"/>
      <c r="EKQ212" s="43"/>
      <c r="EKR212" s="43"/>
      <c r="EKS212" s="43"/>
      <c r="EKT212" s="43"/>
      <c r="EKU212" s="43"/>
      <c r="EKV212" s="43"/>
      <c r="EKW212" s="43"/>
      <c r="EKX212" s="43"/>
      <c r="EKY212" s="43"/>
      <c r="EKZ212" s="43"/>
      <c r="ELA212" s="64"/>
      <c r="ELB212" s="65"/>
      <c r="ELC212" s="65"/>
      <c r="ELD212" s="66"/>
      <c r="ELE212" s="67"/>
      <c r="ELF212" s="68"/>
      <c r="ELG212" s="67"/>
      <c r="ELH212" s="69"/>
      <c r="ELI212" s="69"/>
      <c r="ELJ212" s="70"/>
      <c r="ELK212" s="70"/>
      <c r="ELL212" s="70"/>
      <c r="ELM212" s="70"/>
      <c r="ELN212" s="70"/>
      <c r="ELO212" s="70"/>
      <c r="ELP212" s="70"/>
      <c r="ELQ212" s="70"/>
      <c r="ELR212" s="70"/>
      <c r="ELS212" s="70"/>
      <c r="ELT212" s="70"/>
      <c r="ELU212" s="70"/>
      <c r="ELV212" s="70"/>
      <c r="ELW212" s="70"/>
      <c r="ELX212" s="70"/>
      <c r="ELY212" s="70"/>
      <c r="ELZ212" s="70"/>
      <c r="EMA212" s="70"/>
      <c r="EMB212" s="70"/>
      <c r="EMC212" s="70"/>
      <c r="EMD212" s="70"/>
      <c r="EME212" s="70"/>
      <c r="EMF212" s="70"/>
      <c r="EMG212" s="70"/>
      <c r="EMH212" s="70"/>
      <c r="EMI212" s="70"/>
      <c r="EMJ212" s="70"/>
      <c r="EMK212" s="70"/>
      <c r="EML212" s="43"/>
      <c r="EMM212" s="43"/>
      <c r="EMN212" s="43"/>
      <c r="EMO212" s="43"/>
      <c r="EMP212" s="43"/>
      <c r="EMQ212" s="43"/>
      <c r="EMR212" s="43"/>
      <c r="EMS212" s="43"/>
      <c r="EMT212" s="43"/>
      <c r="EMU212" s="43"/>
      <c r="EMV212" s="43"/>
      <c r="EMW212" s="43"/>
      <c r="EMX212" s="43"/>
      <c r="EMY212" s="43"/>
      <c r="EMZ212" s="43"/>
      <c r="ENA212" s="64"/>
      <c r="ENB212" s="65"/>
      <c r="ENC212" s="65"/>
      <c r="END212" s="66"/>
      <c r="ENE212" s="67"/>
      <c r="ENF212" s="68"/>
      <c r="ENG212" s="67"/>
      <c r="ENH212" s="69"/>
      <c r="ENI212" s="69"/>
      <c r="ENJ212" s="70"/>
      <c r="ENK212" s="70"/>
      <c r="ENL212" s="70"/>
      <c r="ENM212" s="70"/>
      <c r="ENN212" s="70"/>
      <c r="ENO212" s="70"/>
      <c r="ENP212" s="70"/>
      <c r="ENQ212" s="70"/>
      <c r="ENR212" s="70"/>
      <c r="ENS212" s="70"/>
      <c r="ENT212" s="70"/>
      <c r="ENU212" s="70"/>
      <c r="ENV212" s="70"/>
      <c r="ENW212" s="70"/>
      <c r="ENX212" s="70"/>
      <c r="ENY212" s="70"/>
      <c r="ENZ212" s="70"/>
      <c r="EOA212" s="70"/>
      <c r="EOB212" s="70"/>
      <c r="EOC212" s="70"/>
      <c r="EOD212" s="70"/>
      <c r="EOE212" s="70"/>
      <c r="EOF212" s="70"/>
      <c r="EOG212" s="70"/>
      <c r="EOH212" s="70"/>
      <c r="EOI212" s="70"/>
      <c r="EOJ212" s="70"/>
      <c r="EOK212" s="70"/>
      <c r="EOL212" s="43"/>
      <c r="EOM212" s="43"/>
      <c r="EON212" s="43"/>
      <c r="EOO212" s="43"/>
      <c r="EOP212" s="43"/>
      <c r="EOQ212" s="43"/>
      <c r="EOR212" s="43"/>
      <c r="EOS212" s="43"/>
      <c r="EOT212" s="43"/>
      <c r="EOU212" s="43"/>
      <c r="EOV212" s="43"/>
      <c r="EOW212" s="43"/>
      <c r="EOX212" s="43"/>
      <c r="EOY212" s="43"/>
      <c r="EOZ212" s="43"/>
      <c r="EPA212" s="64"/>
      <c r="EPB212" s="65"/>
      <c r="EPC212" s="65"/>
      <c r="EPD212" s="66"/>
      <c r="EPE212" s="67"/>
      <c r="EPF212" s="68"/>
      <c r="EPG212" s="67"/>
      <c r="EPH212" s="69"/>
      <c r="EPI212" s="69"/>
      <c r="EPJ212" s="70"/>
      <c r="EPK212" s="70"/>
      <c r="EPL212" s="70"/>
      <c r="EPM212" s="70"/>
      <c r="EPN212" s="70"/>
      <c r="EPO212" s="70"/>
      <c r="EPP212" s="70"/>
      <c r="EPQ212" s="70"/>
      <c r="EPR212" s="70"/>
      <c r="EPS212" s="70"/>
      <c r="EPT212" s="70"/>
      <c r="EPU212" s="70"/>
      <c r="EPV212" s="70"/>
      <c r="EPW212" s="70"/>
      <c r="EPX212" s="70"/>
      <c r="EPY212" s="70"/>
      <c r="EPZ212" s="70"/>
      <c r="EQA212" s="70"/>
      <c r="EQB212" s="70"/>
      <c r="EQC212" s="70"/>
      <c r="EQD212" s="70"/>
      <c r="EQE212" s="70"/>
      <c r="EQF212" s="70"/>
      <c r="EQG212" s="70"/>
      <c r="EQH212" s="70"/>
      <c r="EQI212" s="70"/>
      <c r="EQJ212" s="70"/>
      <c r="EQK212" s="70"/>
      <c r="EQL212" s="43"/>
      <c r="EQM212" s="43"/>
      <c r="EQN212" s="43"/>
      <c r="EQO212" s="43"/>
      <c r="EQP212" s="43"/>
      <c r="EQQ212" s="43"/>
      <c r="EQR212" s="43"/>
      <c r="EQS212" s="43"/>
      <c r="EQT212" s="43"/>
      <c r="EQU212" s="43"/>
      <c r="EQV212" s="43"/>
      <c r="EQW212" s="43"/>
      <c r="EQX212" s="43"/>
      <c r="EQY212" s="43"/>
      <c r="EQZ212" s="43"/>
      <c r="ERA212" s="64"/>
      <c r="ERB212" s="65"/>
      <c r="ERC212" s="65"/>
      <c r="ERD212" s="66"/>
      <c r="ERE212" s="67"/>
      <c r="ERF212" s="68"/>
      <c r="ERG212" s="67"/>
      <c r="ERH212" s="69"/>
      <c r="ERI212" s="69"/>
      <c r="ERJ212" s="70"/>
      <c r="ERK212" s="70"/>
      <c r="ERL212" s="70"/>
      <c r="ERM212" s="70"/>
      <c r="ERN212" s="70"/>
      <c r="ERO212" s="70"/>
      <c r="ERP212" s="70"/>
      <c r="ERQ212" s="70"/>
      <c r="ERR212" s="70"/>
      <c r="ERS212" s="70"/>
      <c r="ERT212" s="70"/>
      <c r="ERU212" s="70"/>
      <c r="ERV212" s="70"/>
      <c r="ERW212" s="70"/>
      <c r="ERX212" s="70"/>
      <c r="ERY212" s="70"/>
      <c r="ERZ212" s="70"/>
      <c r="ESA212" s="70"/>
      <c r="ESB212" s="70"/>
      <c r="ESC212" s="70"/>
      <c r="ESD212" s="70"/>
      <c r="ESE212" s="70"/>
      <c r="ESF212" s="70"/>
      <c r="ESG212" s="70"/>
      <c r="ESH212" s="70"/>
      <c r="ESI212" s="70"/>
      <c r="ESJ212" s="70"/>
      <c r="ESK212" s="70"/>
      <c r="ESL212" s="43"/>
      <c r="ESM212" s="43"/>
      <c r="ESN212" s="43"/>
      <c r="ESO212" s="43"/>
      <c r="ESP212" s="43"/>
      <c r="ESQ212" s="43"/>
      <c r="ESR212" s="43"/>
      <c r="ESS212" s="43"/>
      <c r="EST212" s="43"/>
      <c r="ESU212" s="43"/>
      <c r="ESV212" s="43"/>
      <c r="ESW212" s="43"/>
      <c r="ESX212" s="43"/>
      <c r="ESY212" s="43"/>
      <c r="ESZ212" s="43"/>
      <c r="ETA212" s="64"/>
      <c r="ETB212" s="65"/>
      <c r="ETC212" s="65"/>
      <c r="ETD212" s="66"/>
      <c r="ETE212" s="67"/>
      <c r="ETF212" s="68"/>
      <c r="ETG212" s="67"/>
      <c r="ETH212" s="69"/>
      <c r="ETI212" s="69"/>
      <c r="ETJ212" s="70"/>
      <c r="ETK212" s="70"/>
      <c r="ETL212" s="70"/>
      <c r="ETM212" s="70"/>
      <c r="ETN212" s="70"/>
      <c r="ETO212" s="70"/>
      <c r="ETP212" s="70"/>
      <c r="ETQ212" s="70"/>
      <c r="ETR212" s="70"/>
      <c r="ETS212" s="70"/>
      <c r="ETT212" s="70"/>
      <c r="ETU212" s="70"/>
      <c r="ETV212" s="70"/>
      <c r="ETW212" s="70"/>
      <c r="ETX212" s="70"/>
      <c r="ETY212" s="70"/>
      <c r="ETZ212" s="70"/>
      <c r="EUA212" s="70"/>
      <c r="EUB212" s="70"/>
      <c r="EUC212" s="70"/>
      <c r="EUD212" s="70"/>
      <c r="EUE212" s="70"/>
      <c r="EUF212" s="70"/>
      <c r="EUG212" s="70"/>
      <c r="EUH212" s="70"/>
      <c r="EUI212" s="70"/>
      <c r="EUJ212" s="70"/>
      <c r="EUK212" s="70"/>
      <c r="EUL212" s="43"/>
      <c r="EUM212" s="43"/>
      <c r="EUN212" s="43"/>
      <c r="EUO212" s="43"/>
      <c r="EUP212" s="43"/>
      <c r="EUQ212" s="43"/>
      <c r="EUR212" s="43"/>
      <c r="EUS212" s="43"/>
      <c r="EUT212" s="43"/>
      <c r="EUU212" s="43"/>
      <c r="EUV212" s="43"/>
      <c r="EUW212" s="43"/>
      <c r="EUX212" s="43"/>
      <c r="EUY212" s="43"/>
      <c r="EUZ212" s="43"/>
      <c r="EVA212" s="64"/>
      <c r="EVB212" s="65"/>
      <c r="EVC212" s="65"/>
      <c r="EVD212" s="66"/>
      <c r="EVE212" s="67"/>
      <c r="EVF212" s="68"/>
      <c r="EVG212" s="67"/>
      <c r="EVH212" s="69"/>
      <c r="EVI212" s="69"/>
      <c r="EVJ212" s="70"/>
      <c r="EVK212" s="70"/>
      <c r="EVL212" s="70"/>
      <c r="EVM212" s="70"/>
      <c r="EVN212" s="70"/>
      <c r="EVO212" s="70"/>
      <c r="EVP212" s="70"/>
      <c r="EVQ212" s="70"/>
      <c r="EVR212" s="70"/>
      <c r="EVS212" s="70"/>
      <c r="EVT212" s="70"/>
      <c r="EVU212" s="70"/>
      <c r="EVV212" s="70"/>
      <c r="EVW212" s="70"/>
      <c r="EVX212" s="70"/>
      <c r="EVY212" s="70"/>
      <c r="EVZ212" s="70"/>
      <c r="EWA212" s="70"/>
      <c r="EWB212" s="70"/>
      <c r="EWC212" s="70"/>
      <c r="EWD212" s="70"/>
      <c r="EWE212" s="70"/>
      <c r="EWF212" s="70"/>
      <c r="EWG212" s="70"/>
      <c r="EWH212" s="70"/>
      <c r="EWI212" s="70"/>
      <c r="EWJ212" s="70"/>
      <c r="EWK212" s="70"/>
      <c r="EWL212" s="43"/>
      <c r="EWM212" s="43"/>
      <c r="EWN212" s="43"/>
      <c r="EWO212" s="43"/>
      <c r="EWP212" s="43"/>
      <c r="EWQ212" s="43"/>
      <c r="EWR212" s="43"/>
      <c r="EWS212" s="43"/>
      <c r="EWT212" s="43"/>
      <c r="EWU212" s="43"/>
      <c r="EWV212" s="43"/>
      <c r="EWW212" s="43"/>
      <c r="EWX212" s="43"/>
      <c r="EWY212" s="43"/>
      <c r="EWZ212" s="43"/>
      <c r="EXA212" s="64"/>
      <c r="EXB212" s="65"/>
      <c r="EXC212" s="65"/>
      <c r="EXD212" s="66"/>
      <c r="EXE212" s="67"/>
      <c r="EXF212" s="68"/>
      <c r="EXG212" s="67"/>
      <c r="EXH212" s="69"/>
      <c r="EXI212" s="69"/>
      <c r="EXJ212" s="70"/>
      <c r="EXK212" s="70"/>
      <c r="EXL212" s="70"/>
      <c r="EXM212" s="70"/>
      <c r="EXN212" s="70"/>
      <c r="EXO212" s="70"/>
      <c r="EXP212" s="70"/>
      <c r="EXQ212" s="70"/>
      <c r="EXR212" s="70"/>
      <c r="EXS212" s="70"/>
      <c r="EXT212" s="70"/>
      <c r="EXU212" s="70"/>
      <c r="EXV212" s="70"/>
      <c r="EXW212" s="70"/>
      <c r="EXX212" s="70"/>
      <c r="EXY212" s="70"/>
      <c r="EXZ212" s="70"/>
      <c r="EYA212" s="70"/>
      <c r="EYB212" s="70"/>
      <c r="EYC212" s="70"/>
      <c r="EYD212" s="70"/>
      <c r="EYE212" s="70"/>
      <c r="EYF212" s="70"/>
      <c r="EYG212" s="70"/>
      <c r="EYH212" s="70"/>
      <c r="EYI212" s="70"/>
      <c r="EYJ212" s="70"/>
      <c r="EYK212" s="70"/>
      <c r="EYL212" s="43"/>
      <c r="EYM212" s="43"/>
      <c r="EYN212" s="43"/>
      <c r="EYO212" s="43"/>
      <c r="EYP212" s="43"/>
      <c r="EYQ212" s="43"/>
      <c r="EYR212" s="43"/>
      <c r="EYS212" s="43"/>
      <c r="EYT212" s="43"/>
      <c r="EYU212" s="43"/>
      <c r="EYV212" s="43"/>
      <c r="EYW212" s="43"/>
      <c r="EYX212" s="43"/>
      <c r="EYY212" s="43"/>
      <c r="EYZ212" s="43"/>
      <c r="EZA212" s="64"/>
      <c r="EZB212" s="65"/>
      <c r="EZC212" s="65"/>
      <c r="EZD212" s="66"/>
      <c r="EZE212" s="67"/>
      <c r="EZF212" s="68"/>
      <c r="EZG212" s="67"/>
      <c r="EZH212" s="69"/>
      <c r="EZI212" s="69"/>
      <c r="EZJ212" s="70"/>
      <c r="EZK212" s="70"/>
      <c r="EZL212" s="70"/>
      <c r="EZM212" s="70"/>
      <c r="EZN212" s="70"/>
      <c r="EZO212" s="70"/>
      <c r="EZP212" s="70"/>
      <c r="EZQ212" s="70"/>
      <c r="EZR212" s="70"/>
      <c r="EZS212" s="70"/>
      <c r="EZT212" s="70"/>
      <c r="EZU212" s="70"/>
      <c r="EZV212" s="70"/>
      <c r="EZW212" s="70"/>
      <c r="EZX212" s="70"/>
      <c r="EZY212" s="70"/>
      <c r="EZZ212" s="70"/>
      <c r="FAA212" s="70"/>
      <c r="FAB212" s="70"/>
      <c r="FAC212" s="70"/>
      <c r="FAD212" s="70"/>
      <c r="FAE212" s="70"/>
      <c r="FAF212" s="70"/>
      <c r="FAG212" s="70"/>
      <c r="FAH212" s="70"/>
      <c r="FAI212" s="70"/>
      <c r="FAJ212" s="70"/>
      <c r="FAK212" s="70"/>
      <c r="FAL212" s="43"/>
      <c r="FAM212" s="43"/>
      <c r="FAN212" s="43"/>
      <c r="FAO212" s="43"/>
      <c r="FAP212" s="43"/>
      <c r="FAQ212" s="43"/>
      <c r="FAR212" s="43"/>
      <c r="FAS212" s="43"/>
      <c r="FAT212" s="43"/>
      <c r="FAU212" s="43"/>
      <c r="FAV212" s="43"/>
      <c r="FAW212" s="43"/>
      <c r="FAX212" s="43"/>
      <c r="FAY212" s="43"/>
      <c r="FAZ212" s="43"/>
      <c r="FBA212" s="64"/>
      <c r="FBB212" s="65"/>
      <c r="FBC212" s="65"/>
      <c r="FBD212" s="66"/>
      <c r="FBE212" s="67"/>
      <c r="FBF212" s="68"/>
      <c r="FBG212" s="67"/>
      <c r="FBH212" s="69"/>
      <c r="FBI212" s="69"/>
      <c r="FBJ212" s="70"/>
      <c r="FBK212" s="70"/>
      <c r="FBL212" s="70"/>
      <c r="FBM212" s="70"/>
      <c r="FBN212" s="70"/>
      <c r="FBO212" s="70"/>
      <c r="FBP212" s="70"/>
      <c r="FBQ212" s="70"/>
      <c r="FBR212" s="70"/>
      <c r="FBS212" s="70"/>
      <c r="FBT212" s="70"/>
      <c r="FBU212" s="70"/>
      <c r="FBV212" s="70"/>
      <c r="FBW212" s="70"/>
      <c r="FBX212" s="70"/>
      <c r="FBY212" s="70"/>
      <c r="FBZ212" s="70"/>
      <c r="FCA212" s="70"/>
      <c r="FCB212" s="70"/>
      <c r="FCC212" s="70"/>
      <c r="FCD212" s="70"/>
      <c r="FCE212" s="70"/>
      <c r="FCF212" s="70"/>
      <c r="FCG212" s="70"/>
      <c r="FCH212" s="70"/>
      <c r="FCI212" s="70"/>
      <c r="FCJ212" s="70"/>
      <c r="FCK212" s="70"/>
      <c r="FCL212" s="43"/>
      <c r="FCM212" s="43"/>
      <c r="FCN212" s="43"/>
      <c r="FCO212" s="43"/>
      <c r="FCP212" s="43"/>
      <c r="FCQ212" s="43"/>
      <c r="FCR212" s="43"/>
      <c r="FCS212" s="43"/>
      <c r="FCT212" s="43"/>
      <c r="FCU212" s="43"/>
      <c r="FCV212" s="43"/>
      <c r="FCW212" s="43"/>
      <c r="FCX212" s="43"/>
      <c r="FCY212" s="43"/>
      <c r="FCZ212" s="43"/>
      <c r="FDA212" s="64"/>
      <c r="FDB212" s="65"/>
      <c r="FDC212" s="65"/>
      <c r="FDD212" s="66"/>
      <c r="FDE212" s="67"/>
      <c r="FDF212" s="68"/>
      <c r="FDG212" s="67"/>
      <c r="FDH212" s="69"/>
      <c r="FDI212" s="69"/>
      <c r="FDJ212" s="70"/>
      <c r="FDK212" s="70"/>
      <c r="FDL212" s="70"/>
      <c r="FDM212" s="70"/>
      <c r="FDN212" s="70"/>
      <c r="FDO212" s="70"/>
      <c r="FDP212" s="70"/>
      <c r="FDQ212" s="70"/>
      <c r="FDR212" s="70"/>
      <c r="FDS212" s="70"/>
      <c r="FDT212" s="70"/>
      <c r="FDU212" s="70"/>
      <c r="FDV212" s="70"/>
      <c r="FDW212" s="70"/>
      <c r="FDX212" s="70"/>
      <c r="FDY212" s="70"/>
      <c r="FDZ212" s="70"/>
      <c r="FEA212" s="70"/>
      <c r="FEB212" s="70"/>
      <c r="FEC212" s="70"/>
      <c r="FED212" s="70"/>
      <c r="FEE212" s="70"/>
      <c r="FEF212" s="70"/>
      <c r="FEG212" s="70"/>
      <c r="FEH212" s="70"/>
      <c r="FEI212" s="70"/>
      <c r="FEJ212" s="70"/>
      <c r="FEK212" s="70"/>
      <c r="FEL212" s="43"/>
      <c r="FEM212" s="43"/>
      <c r="FEN212" s="43"/>
      <c r="FEO212" s="43"/>
      <c r="FEP212" s="43"/>
      <c r="FEQ212" s="43"/>
      <c r="FER212" s="43"/>
      <c r="FES212" s="43"/>
      <c r="FET212" s="43"/>
      <c r="FEU212" s="43"/>
      <c r="FEV212" s="43"/>
      <c r="FEW212" s="43"/>
      <c r="FEX212" s="43"/>
      <c r="FEY212" s="43"/>
      <c r="FEZ212" s="43"/>
      <c r="FFA212" s="64"/>
      <c r="FFB212" s="65"/>
      <c r="FFC212" s="65"/>
      <c r="FFD212" s="66"/>
      <c r="FFE212" s="67"/>
      <c r="FFF212" s="68"/>
      <c r="FFG212" s="67"/>
      <c r="FFH212" s="69"/>
      <c r="FFI212" s="69"/>
      <c r="FFJ212" s="70"/>
      <c r="FFK212" s="70"/>
      <c r="FFL212" s="70"/>
      <c r="FFM212" s="70"/>
      <c r="FFN212" s="70"/>
      <c r="FFO212" s="70"/>
      <c r="FFP212" s="70"/>
      <c r="FFQ212" s="70"/>
      <c r="FFR212" s="70"/>
      <c r="FFS212" s="70"/>
      <c r="FFT212" s="70"/>
      <c r="FFU212" s="70"/>
      <c r="FFV212" s="70"/>
      <c r="FFW212" s="70"/>
      <c r="FFX212" s="70"/>
      <c r="FFY212" s="70"/>
      <c r="FFZ212" s="70"/>
      <c r="FGA212" s="70"/>
      <c r="FGB212" s="70"/>
      <c r="FGC212" s="70"/>
      <c r="FGD212" s="70"/>
      <c r="FGE212" s="70"/>
      <c r="FGF212" s="70"/>
      <c r="FGG212" s="70"/>
      <c r="FGH212" s="70"/>
      <c r="FGI212" s="70"/>
      <c r="FGJ212" s="70"/>
      <c r="FGK212" s="70"/>
      <c r="FGL212" s="43"/>
      <c r="FGM212" s="43"/>
      <c r="FGN212" s="43"/>
      <c r="FGO212" s="43"/>
      <c r="FGP212" s="43"/>
      <c r="FGQ212" s="43"/>
      <c r="FGR212" s="43"/>
      <c r="FGS212" s="43"/>
      <c r="FGT212" s="43"/>
      <c r="FGU212" s="43"/>
      <c r="FGV212" s="43"/>
      <c r="FGW212" s="43"/>
      <c r="FGX212" s="43"/>
      <c r="FGY212" s="43"/>
      <c r="FGZ212" s="43"/>
      <c r="FHA212" s="64"/>
      <c r="FHB212" s="65"/>
      <c r="FHC212" s="65"/>
      <c r="FHD212" s="66"/>
      <c r="FHE212" s="67"/>
      <c r="FHF212" s="68"/>
      <c r="FHG212" s="67"/>
      <c r="FHH212" s="69"/>
      <c r="FHI212" s="69"/>
      <c r="FHJ212" s="70"/>
      <c r="FHK212" s="70"/>
      <c r="FHL212" s="70"/>
      <c r="FHM212" s="70"/>
      <c r="FHN212" s="70"/>
      <c r="FHO212" s="70"/>
      <c r="FHP212" s="70"/>
      <c r="FHQ212" s="70"/>
      <c r="FHR212" s="70"/>
      <c r="FHS212" s="70"/>
      <c r="FHT212" s="70"/>
      <c r="FHU212" s="70"/>
      <c r="FHV212" s="70"/>
      <c r="FHW212" s="70"/>
      <c r="FHX212" s="70"/>
      <c r="FHY212" s="70"/>
      <c r="FHZ212" s="70"/>
      <c r="FIA212" s="70"/>
      <c r="FIB212" s="70"/>
      <c r="FIC212" s="70"/>
      <c r="FID212" s="70"/>
      <c r="FIE212" s="70"/>
      <c r="FIF212" s="70"/>
      <c r="FIG212" s="70"/>
      <c r="FIH212" s="70"/>
      <c r="FII212" s="70"/>
      <c r="FIJ212" s="70"/>
      <c r="FIK212" s="70"/>
      <c r="FIL212" s="43"/>
      <c r="FIM212" s="43"/>
      <c r="FIN212" s="43"/>
      <c r="FIO212" s="43"/>
      <c r="FIP212" s="43"/>
      <c r="FIQ212" s="43"/>
      <c r="FIR212" s="43"/>
      <c r="FIS212" s="43"/>
      <c r="FIT212" s="43"/>
      <c r="FIU212" s="43"/>
      <c r="FIV212" s="43"/>
      <c r="FIW212" s="43"/>
      <c r="FIX212" s="43"/>
      <c r="FIY212" s="43"/>
      <c r="FIZ212" s="43"/>
      <c r="FJA212" s="64"/>
      <c r="FJB212" s="65"/>
      <c r="FJC212" s="65"/>
      <c r="FJD212" s="66"/>
      <c r="FJE212" s="67"/>
      <c r="FJF212" s="68"/>
      <c r="FJG212" s="67"/>
      <c r="FJH212" s="69"/>
      <c r="FJI212" s="69"/>
      <c r="FJJ212" s="70"/>
      <c r="FJK212" s="70"/>
      <c r="FJL212" s="70"/>
      <c r="FJM212" s="70"/>
      <c r="FJN212" s="70"/>
      <c r="FJO212" s="70"/>
      <c r="FJP212" s="70"/>
      <c r="FJQ212" s="70"/>
      <c r="FJR212" s="70"/>
      <c r="FJS212" s="70"/>
      <c r="FJT212" s="70"/>
      <c r="FJU212" s="70"/>
      <c r="FJV212" s="70"/>
      <c r="FJW212" s="70"/>
      <c r="FJX212" s="70"/>
      <c r="FJY212" s="70"/>
      <c r="FJZ212" s="70"/>
      <c r="FKA212" s="70"/>
      <c r="FKB212" s="70"/>
      <c r="FKC212" s="70"/>
      <c r="FKD212" s="70"/>
      <c r="FKE212" s="70"/>
      <c r="FKF212" s="70"/>
      <c r="FKG212" s="70"/>
      <c r="FKH212" s="70"/>
      <c r="FKI212" s="70"/>
      <c r="FKJ212" s="70"/>
      <c r="FKK212" s="70"/>
      <c r="FKL212" s="43"/>
      <c r="FKM212" s="43"/>
      <c r="FKN212" s="43"/>
      <c r="FKO212" s="43"/>
      <c r="FKP212" s="43"/>
      <c r="FKQ212" s="43"/>
      <c r="FKR212" s="43"/>
      <c r="FKS212" s="43"/>
      <c r="FKT212" s="43"/>
      <c r="FKU212" s="43"/>
      <c r="FKV212" s="43"/>
      <c r="FKW212" s="43"/>
      <c r="FKX212" s="43"/>
      <c r="FKY212" s="43"/>
      <c r="FKZ212" s="43"/>
      <c r="FLA212" s="64"/>
      <c r="FLB212" s="65"/>
      <c r="FLC212" s="65"/>
      <c r="FLD212" s="66"/>
      <c r="FLE212" s="67"/>
      <c r="FLF212" s="68"/>
      <c r="FLG212" s="67"/>
      <c r="FLH212" s="69"/>
      <c r="FLI212" s="69"/>
      <c r="FLJ212" s="70"/>
      <c r="FLK212" s="70"/>
      <c r="FLL212" s="70"/>
      <c r="FLM212" s="70"/>
      <c r="FLN212" s="70"/>
      <c r="FLO212" s="70"/>
      <c r="FLP212" s="70"/>
      <c r="FLQ212" s="70"/>
      <c r="FLR212" s="70"/>
      <c r="FLS212" s="70"/>
      <c r="FLT212" s="70"/>
      <c r="FLU212" s="70"/>
      <c r="FLV212" s="70"/>
      <c r="FLW212" s="70"/>
      <c r="FLX212" s="70"/>
      <c r="FLY212" s="70"/>
      <c r="FLZ212" s="70"/>
      <c r="FMA212" s="70"/>
      <c r="FMB212" s="70"/>
      <c r="FMC212" s="70"/>
      <c r="FMD212" s="70"/>
      <c r="FME212" s="70"/>
      <c r="FMF212" s="70"/>
      <c r="FMG212" s="70"/>
      <c r="FMH212" s="70"/>
      <c r="FMI212" s="70"/>
      <c r="FMJ212" s="70"/>
      <c r="FMK212" s="70"/>
      <c r="FML212" s="43"/>
      <c r="FMM212" s="43"/>
      <c r="FMN212" s="43"/>
      <c r="FMO212" s="43"/>
      <c r="FMP212" s="43"/>
      <c r="FMQ212" s="43"/>
      <c r="FMR212" s="43"/>
      <c r="FMS212" s="43"/>
      <c r="FMT212" s="43"/>
      <c r="FMU212" s="43"/>
      <c r="FMV212" s="43"/>
      <c r="FMW212" s="43"/>
      <c r="FMX212" s="43"/>
      <c r="FMY212" s="43"/>
      <c r="FMZ212" s="43"/>
      <c r="FNA212" s="64"/>
      <c r="FNB212" s="65"/>
      <c r="FNC212" s="65"/>
      <c r="FND212" s="66"/>
      <c r="FNE212" s="67"/>
      <c r="FNF212" s="68"/>
      <c r="FNG212" s="67"/>
      <c r="FNH212" s="69"/>
      <c r="FNI212" s="69"/>
      <c r="FNJ212" s="70"/>
      <c r="FNK212" s="70"/>
      <c r="FNL212" s="70"/>
      <c r="FNM212" s="70"/>
      <c r="FNN212" s="70"/>
      <c r="FNO212" s="70"/>
      <c r="FNP212" s="70"/>
      <c r="FNQ212" s="70"/>
      <c r="FNR212" s="70"/>
      <c r="FNS212" s="70"/>
      <c r="FNT212" s="70"/>
      <c r="FNU212" s="70"/>
      <c r="FNV212" s="70"/>
      <c r="FNW212" s="70"/>
      <c r="FNX212" s="70"/>
      <c r="FNY212" s="70"/>
      <c r="FNZ212" s="70"/>
      <c r="FOA212" s="70"/>
      <c r="FOB212" s="70"/>
      <c r="FOC212" s="70"/>
      <c r="FOD212" s="70"/>
      <c r="FOE212" s="70"/>
      <c r="FOF212" s="70"/>
      <c r="FOG212" s="70"/>
      <c r="FOH212" s="70"/>
      <c r="FOI212" s="70"/>
      <c r="FOJ212" s="70"/>
      <c r="FOK212" s="70"/>
      <c r="FOL212" s="43"/>
      <c r="FOM212" s="43"/>
      <c r="FON212" s="43"/>
      <c r="FOO212" s="43"/>
      <c r="FOP212" s="43"/>
      <c r="FOQ212" s="43"/>
      <c r="FOR212" s="43"/>
      <c r="FOS212" s="43"/>
      <c r="FOT212" s="43"/>
      <c r="FOU212" s="43"/>
      <c r="FOV212" s="43"/>
      <c r="FOW212" s="43"/>
      <c r="FOX212" s="43"/>
      <c r="FOY212" s="43"/>
      <c r="FOZ212" s="43"/>
      <c r="FPA212" s="64"/>
      <c r="FPB212" s="65"/>
      <c r="FPC212" s="65"/>
      <c r="FPD212" s="66"/>
      <c r="FPE212" s="67"/>
      <c r="FPF212" s="68"/>
      <c r="FPG212" s="67"/>
      <c r="FPH212" s="69"/>
      <c r="FPI212" s="69"/>
      <c r="FPJ212" s="70"/>
      <c r="FPK212" s="70"/>
      <c r="FPL212" s="70"/>
      <c r="FPM212" s="70"/>
      <c r="FPN212" s="70"/>
      <c r="FPO212" s="70"/>
      <c r="FPP212" s="70"/>
      <c r="FPQ212" s="70"/>
      <c r="FPR212" s="70"/>
      <c r="FPS212" s="70"/>
      <c r="FPT212" s="70"/>
      <c r="FPU212" s="70"/>
      <c r="FPV212" s="70"/>
      <c r="FPW212" s="70"/>
      <c r="FPX212" s="70"/>
      <c r="FPY212" s="70"/>
      <c r="FPZ212" s="70"/>
      <c r="FQA212" s="70"/>
      <c r="FQB212" s="70"/>
      <c r="FQC212" s="70"/>
      <c r="FQD212" s="70"/>
      <c r="FQE212" s="70"/>
      <c r="FQF212" s="70"/>
      <c r="FQG212" s="70"/>
      <c r="FQH212" s="70"/>
      <c r="FQI212" s="70"/>
      <c r="FQJ212" s="70"/>
      <c r="FQK212" s="70"/>
      <c r="FQL212" s="43"/>
      <c r="FQM212" s="43"/>
      <c r="FQN212" s="43"/>
      <c r="FQO212" s="43"/>
      <c r="FQP212" s="43"/>
      <c r="FQQ212" s="43"/>
      <c r="FQR212" s="43"/>
      <c r="FQS212" s="43"/>
      <c r="FQT212" s="43"/>
      <c r="FQU212" s="43"/>
      <c r="FQV212" s="43"/>
      <c r="FQW212" s="43"/>
      <c r="FQX212" s="43"/>
      <c r="FQY212" s="43"/>
      <c r="FQZ212" s="43"/>
      <c r="FRA212" s="64"/>
      <c r="FRB212" s="65"/>
      <c r="FRC212" s="65"/>
      <c r="FRD212" s="66"/>
      <c r="FRE212" s="67"/>
      <c r="FRF212" s="68"/>
      <c r="FRG212" s="67"/>
      <c r="FRH212" s="69"/>
      <c r="FRI212" s="69"/>
      <c r="FRJ212" s="70"/>
      <c r="FRK212" s="70"/>
      <c r="FRL212" s="70"/>
      <c r="FRM212" s="70"/>
      <c r="FRN212" s="70"/>
      <c r="FRO212" s="70"/>
      <c r="FRP212" s="70"/>
      <c r="FRQ212" s="70"/>
      <c r="FRR212" s="70"/>
      <c r="FRS212" s="70"/>
      <c r="FRT212" s="70"/>
      <c r="FRU212" s="70"/>
      <c r="FRV212" s="70"/>
      <c r="FRW212" s="70"/>
      <c r="FRX212" s="70"/>
      <c r="FRY212" s="70"/>
      <c r="FRZ212" s="70"/>
      <c r="FSA212" s="70"/>
      <c r="FSB212" s="70"/>
      <c r="FSC212" s="70"/>
      <c r="FSD212" s="70"/>
      <c r="FSE212" s="70"/>
      <c r="FSF212" s="70"/>
      <c r="FSG212" s="70"/>
      <c r="FSH212" s="70"/>
      <c r="FSI212" s="70"/>
      <c r="FSJ212" s="70"/>
      <c r="FSK212" s="70"/>
      <c r="FSL212" s="43"/>
      <c r="FSM212" s="43"/>
      <c r="FSN212" s="43"/>
      <c r="FSO212" s="43"/>
      <c r="FSP212" s="43"/>
      <c r="FSQ212" s="43"/>
      <c r="FSR212" s="43"/>
      <c r="FSS212" s="43"/>
      <c r="FST212" s="43"/>
      <c r="FSU212" s="43"/>
      <c r="FSV212" s="43"/>
      <c r="FSW212" s="43"/>
      <c r="FSX212" s="43"/>
      <c r="FSY212" s="43"/>
      <c r="FSZ212" s="43"/>
      <c r="FTA212" s="64"/>
      <c r="FTB212" s="65"/>
      <c r="FTC212" s="65"/>
      <c r="FTD212" s="66"/>
      <c r="FTE212" s="67"/>
      <c r="FTF212" s="68"/>
      <c r="FTG212" s="67"/>
      <c r="FTH212" s="69"/>
      <c r="FTI212" s="69"/>
      <c r="FTJ212" s="70"/>
      <c r="FTK212" s="70"/>
      <c r="FTL212" s="70"/>
      <c r="FTM212" s="70"/>
      <c r="FTN212" s="70"/>
      <c r="FTO212" s="70"/>
      <c r="FTP212" s="70"/>
      <c r="FTQ212" s="70"/>
      <c r="FTR212" s="70"/>
      <c r="FTS212" s="70"/>
      <c r="FTT212" s="70"/>
      <c r="FTU212" s="70"/>
      <c r="FTV212" s="70"/>
      <c r="FTW212" s="70"/>
      <c r="FTX212" s="70"/>
      <c r="FTY212" s="70"/>
      <c r="FTZ212" s="70"/>
      <c r="FUA212" s="70"/>
      <c r="FUB212" s="70"/>
      <c r="FUC212" s="70"/>
      <c r="FUD212" s="70"/>
      <c r="FUE212" s="70"/>
      <c r="FUF212" s="70"/>
      <c r="FUG212" s="70"/>
      <c r="FUH212" s="70"/>
      <c r="FUI212" s="70"/>
      <c r="FUJ212" s="70"/>
      <c r="FUK212" s="70"/>
      <c r="FUL212" s="43"/>
      <c r="FUM212" s="43"/>
      <c r="FUN212" s="43"/>
      <c r="FUO212" s="43"/>
      <c r="FUP212" s="43"/>
      <c r="FUQ212" s="43"/>
      <c r="FUR212" s="43"/>
      <c r="FUS212" s="43"/>
      <c r="FUT212" s="43"/>
      <c r="FUU212" s="43"/>
      <c r="FUV212" s="43"/>
      <c r="FUW212" s="43"/>
      <c r="FUX212" s="43"/>
      <c r="FUY212" s="43"/>
      <c r="FUZ212" s="43"/>
      <c r="FVA212" s="64"/>
      <c r="FVB212" s="65"/>
      <c r="FVC212" s="65"/>
      <c r="FVD212" s="66"/>
      <c r="FVE212" s="67"/>
      <c r="FVF212" s="68"/>
      <c r="FVG212" s="67"/>
      <c r="FVH212" s="69"/>
      <c r="FVI212" s="69"/>
      <c r="FVJ212" s="70"/>
      <c r="FVK212" s="70"/>
      <c r="FVL212" s="70"/>
      <c r="FVM212" s="70"/>
      <c r="FVN212" s="70"/>
      <c r="FVO212" s="70"/>
      <c r="FVP212" s="70"/>
      <c r="FVQ212" s="70"/>
      <c r="FVR212" s="70"/>
      <c r="FVS212" s="70"/>
      <c r="FVT212" s="70"/>
      <c r="FVU212" s="70"/>
      <c r="FVV212" s="70"/>
      <c r="FVW212" s="70"/>
      <c r="FVX212" s="70"/>
      <c r="FVY212" s="70"/>
      <c r="FVZ212" s="70"/>
      <c r="FWA212" s="70"/>
      <c r="FWB212" s="70"/>
      <c r="FWC212" s="70"/>
      <c r="FWD212" s="70"/>
      <c r="FWE212" s="70"/>
      <c r="FWF212" s="70"/>
      <c r="FWG212" s="70"/>
      <c r="FWH212" s="70"/>
      <c r="FWI212" s="70"/>
      <c r="FWJ212" s="70"/>
      <c r="FWK212" s="70"/>
      <c r="FWL212" s="43"/>
      <c r="FWM212" s="43"/>
      <c r="FWN212" s="43"/>
      <c r="FWO212" s="43"/>
      <c r="FWP212" s="43"/>
      <c r="FWQ212" s="43"/>
      <c r="FWR212" s="43"/>
      <c r="FWS212" s="43"/>
      <c r="FWT212" s="43"/>
      <c r="FWU212" s="43"/>
      <c r="FWV212" s="43"/>
      <c r="FWW212" s="43"/>
      <c r="FWX212" s="43"/>
      <c r="FWY212" s="43"/>
      <c r="FWZ212" s="43"/>
      <c r="FXA212" s="64"/>
      <c r="FXB212" s="65"/>
      <c r="FXC212" s="65"/>
      <c r="FXD212" s="66"/>
      <c r="FXE212" s="67"/>
      <c r="FXF212" s="68"/>
      <c r="FXG212" s="67"/>
      <c r="FXH212" s="69"/>
      <c r="FXI212" s="69"/>
      <c r="FXJ212" s="70"/>
      <c r="FXK212" s="70"/>
      <c r="FXL212" s="70"/>
      <c r="FXM212" s="70"/>
      <c r="FXN212" s="70"/>
      <c r="FXO212" s="70"/>
      <c r="FXP212" s="70"/>
      <c r="FXQ212" s="70"/>
      <c r="FXR212" s="70"/>
      <c r="FXS212" s="70"/>
      <c r="FXT212" s="70"/>
      <c r="FXU212" s="70"/>
      <c r="FXV212" s="70"/>
      <c r="FXW212" s="70"/>
      <c r="FXX212" s="70"/>
      <c r="FXY212" s="70"/>
      <c r="FXZ212" s="70"/>
      <c r="FYA212" s="70"/>
      <c r="FYB212" s="70"/>
      <c r="FYC212" s="70"/>
      <c r="FYD212" s="70"/>
      <c r="FYE212" s="70"/>
      <c r="FYF212" s="70"/>
      <c r="FYG212" s="70"/>
      <c r="FYH212" s="70"/>
      <c r="FYI212" s="70"/>
      <c r="FYJ212" s="70"/>
      <c r="FYK212" s="70"/>
      <c r="FYL212" s="43"/>
      <c r="FYM212" s="43"/>
      <c r="FYN212" s="43"/>
      <c r="FYO212" s="43"/>
      <c r="FYP212" s="43"/>
      <c r="FYQ212" s="43"/>
      <c r="FYR212" s="43"/>
      <c r="FYS212" s="43"/>
      <c r="FYT212" s="43"/>
      <c r="FYU212" s="43"/>
      <c r="FYV212" s="43"/>
      <c r="FYW212" s="43"/>
      <c r="FYX212" s="43"/>
      <c r="FYY212" s="43"/>
      <c r="FYZ212" s="43"/>
      <c r="FZA212" s="64"/>
      <c r="FZB212" s="65"/>
      <c r="FZC212" s="65"/>
      <c r="FZD212" s="66"/>
      <c r="FZE212" s="67"/>
      <c r="FZF212" s="68"/>
      <c r="FZG212" s="67"/>
      <c r="FZH212" s="69"/>
      <c r="FZI212" s="69"/>
      <c r="FZJ212" s="70"/>
      <c r="FZK212" s="70"/>
      <c r="FZL212" s="70"/>
      <c r="FZM212" s="70"/>
      <c r="FZN212" s="70"/>
      <c r="FZO212" s="70"/>
      <c r="FZP212" s="70"/>
      <c r="FZQ212" s="70"/>
      <c r="FZR212" s="70"/>
      <c r="FZS212" s="70"/>
      <c r="FZT212" s="70"/>
      <c r="FZU212" s="70"/>
      <c r="FZV212" s="70"/>
      <c r="FZW212" s="70"/>
      <c r="FZX212" s="70"/>
      <c r="FZY212" s="70"/>
      <c r="FZZ212" s="70"/>
      <c r="GAA212" s="70"/>
      <c r="GAB212" s="70"/>
      <c r="GAC212" s="70"/>
      <c r="GAD212" s="70"/>
      <c r="GAE212" s="70"/>
      <c r="GAF212" s="70"/>
      <c r="GAG212" s="70"/>
      <c r="GAH212" s="70"/>
      <c r="GAI212" s="70"/>
      <c r="GAJ212" s="70"/>
      <c r="GAK212" s="70"/>
      <c r="GAL212" s="43"/>
      <c r="GAM212" s="43"/>
      <c r="GAN212" s="43"/>
      <c r="GAO212" s="43"/>
      <c r="GAP212" s="43"/>
      <c r="GAQ212" s="43"/>
      <c r="GAR212" s="43"/>
      <c r="GAS212" s="43"/>
      <c r="GAT212" s="43"/>
      <c r="GAU212" s="43"/>
      <c r="GAV212" s="43"/>
      <c r="GAW212" s="43"/>
      <c r="GAX212" s="43"/>
      <c r="GAY212" s="43"/>
      <c r="GAZ212" s="43"/>
      <c r="GBA212" s="64"/>
      <c r="GBB212" s="65"/>
      <c r="GBC212" s="65"/>
      <c r="GBD212" s="66"/>
      <c r="GBE212" s="67"/>
      <c r="GBF212" s="68"/>
      <c r="GBG212" s="67"/>
      <c r="GBH212" s="69"/>
      <c r="GBI212" s="69"/>
      <c r="GBJ212" s="70"/>
      <c r="GBK212" s="70"/>
      <c r="GBL212" s="70"/>
      <c r="GBM212" s="70"/>
      <c r="GBN212" s="70"/>
      <c r="GBO212" s="70"/>
      <c r="GBP212" s="70"/>
      <c r="GBQ212" s="70"/>
      <c r="GBR212" s="70"/>
      <c r="GBS212" s="70"/>
      <c r="GBT212" s="70"/>
      <c r="GBU212" s="70"/>
      <c r="GBV212" s="70"/>
      <c r="GBW212" s="70"/>
      <c r="GBX212" s="70"/>
      <c r="GBY212" s="70"/>
      <c r="GBZ212" s="70"/>
      <c r="GCA212" s="70"/>
      <c r="GCB212" s="70"/>
      <c r="GCC212" s="70"/>
      <c r="GCD212" s="70"/>
      <c r="GCE212" s="70"/>
      <c r="GCF212" s="70"/>
      <c r="GCG212" s="70"/>
      <c r="GCH212" s="70"/>
      <c r="GCI212" s="70"/>
      <c r="GCJ212" s="70"/>
      <c r="GCK212" s="70"/>
      <c r="GCL212" s="43"/>
      <c r="GCM212" s="43"/>
      <c r="GCN212" s="43"/>
      <c r="GCO212" s="43"/>
      <c r="GCP212" s="43"/>
      <c r="GCQ212" s="43"/>
      <c r="GCR212" s="43"/>
      <c r="GCS212" s="43"/>
      <c r="GCT212" s="43"/>
      <c r="GCU212" s="43"/>
      <c r="GCV212" s="43"/>
      <c r="GCW212" s="43"/>
      <c r="GCX212" s="43"/>
      <c r="GCY212" s="43"/>
      <c r="GCZ212" s="43"/>
      <c r="GDA212" s="64"/>
      <c r="GDB212" s="65"/>
      <c r="GDC212" s="65"/>
      <c r="GDD212" s="66"/>
      <c r="GDE212" s="67"/>
      <c r="GDF212" s="68"/>
      <c r="GDG212" s="67"/>
      <c r="GDH212" s="69"/>
      <c r="GDI212" s="69"/>
      <c r="GDJ212" s="70"/>
      <c r="GDK212" s="70"/>
      <c r="GDL212" s="70"/>
      <c r="GDM212" s="70"/>
      <c r="GDN212" s="70"/>
      <c r="GDO212" s="70"/>
      <c r="GDP212" s="70"/>
      <c r="GDQ212" s="70"/>
      <c r="GDR212" s="70"/>
      <c r="GDS212" s="70"/>
      <c r="GDT212" s="70"/>
      <c r="GDU212" s="70"/>
      <c r="GDV212" s="70"/>
      <c r="GDW212" s="70"/>
      <c r="GDX212" s="70"/>
      <c r="GDY212" s="70"/>
      <c r="GDZ212" s="70"/>
      <c r="GEA212" s="70"/>
      <c r="GEB212" s="70"/>
      <c r="GEC212" s="70"/>
      <c r="GED212" s="70"/>
      <c r="GEE212" s="70"/>
      <c r="GEF212" s="70"/>
      <c r="GEG212" s="70"/>
      <c r="GEH212" s="70"/>
      <c r="GEI212" s="70"/>
      <c r="GEJ212" s="70"/>
      <c r="GEK212" s="70"/>
      <c r="GEL212" s="43"/>
      <c r="GEM212" s="43"/>
      <c r="GEN212" s="43"/>
      <c r="GEO212" s="43"/>
      <c r="GEP212" s="43"/>
      <c r="GEQ212" s="43"/>
      <c r="GER212" s="43"/>
      <c r="GES212" s="43"/>
      <c r="GET212" s="43"/>
      <c r="GEU212" s="43"/>
      <c r="GEV212" s="43"/>
      <c r="GEW212" s="43"/>
      <c r="GEX212" s="43"/>
      <c r="GEY212" s="43"/>
      <c r="GEZ212" s="43"/>
      <c r="GFA212" s="64"/>
      <c r="GFB212" s="65"/>
      <c r="GFC212" s="65"/>
      <c r="GFD212" s="66"/>
      <c r="GFE212" s="67"/>
      <c r="GFF212" s="68"/>
      <c r="GFG212" s="67"/>
      <c r="GFH212" s="69"/>
      <c r="GFI212" s="69"/>
      <c r="GFJ212" s="70"/>
      <c r="GFK212" s="70"/>
      <c r="GFL212" s="70"/>
      <c r="GFM212" s="70"/>
      <c r="GFN212" s="70"/>
      <c r="GFO212" s="70"/>
      <c r="GFP212" s="70"/>
      <c r="GFQ212" s="70"/>
      <c r="GFR212" s="70"/>
      <c r="GFS212" s="70"/>
      <c r="GFT212" s="70"/>
      <c r="GFU212" s="70"/>
      <c r="GFV212" s="70"/>
      <c r="GFW212" s="70"/>
      <c r="GFX212" s="70"/>
      <c r="GFY212" s="70"/>
      <c r="GFZ212" s="70"/>
      <c r="GGA212" s="70"/>
      <c r="GGB212" s="70"/>
      <c r="GGC212" s="70"/>
      <c r="GGD212" s="70"/>
      <c r="GGE212" s="70"/>
      <c r="GGF212" s="70"/>
      <c r="GGG212" s="70"/>
      <c r="GGH212" s="70"/>
      <c r="GGI212" s="70"/>
      <c r="GGJ212" s="70"/>
      <c r="GGK212" s="70"/>
      <c r="GGL212" s="43"/>
      <c r="GGM212" s="43"/>
      <c r="GGN212" s="43"/>
      <c r="GGO212" s="43"/>
      <c r="GGP212" s="43"/>
      <c r="GGQ212" s="43"/>
      <c r="GGR212" s="43"/>
      <c r="GGS212" s="43"/>
      <c r="GGT212" s="43"/>
      <c r="GGU212" s="43"/>
      <c r="GGV212" s="43"/>
      <c r="GGW212" s="43"/>
      <c r="GGX212" s="43"/>
      <c r="GGY212" s="43"/>
      <c r="GGZ212" s="43"/>
      <c r="GHA212" s="64"/>
      <c r="GHB212" s="65"/>
      <c r="GHC212" s="65"/>
      <c r="GHD212" s="66"/>
      <c r="GHE212" s="67"/>
      <c r="GHF212" s="68"/>
      <c r="GHG212" s="67"/>
      <c r="GHH212" s="69"/>
      <c r="GHI212" s="69"/>
      <c r="GHJ212" s="70"/>
      <c r="GHK212" s="70"/>
      <c r="GHL212" s="70"/>
      <c r="GHM212" s="70"/>
      <c r="GHN212" s="70"/>
      <c r="GHO212" s="70"/>
      <c r="GHP212" s="70"/>
      <c r="GHQ212" s="70"/>
      <c r="GHR212" s="70"/>
      <c r="GHS212" s="70"/>
      <c r="GHT212" s="70"/>
      <c r="GHU212" s="70"/>
      <c r="GHV212" s="70"/>
      <c r="GHW212" s="70"/>
      <c r="GHX212" s="70"/>
      <c r="GHY212" s="70"/>
      <c r="GHZ212" s="70"/>
      <c r="GIA212" s="70"/>
      <c r="GIB212" s="70"/>
      <c r="GIC212" s="70"/>
      <c r="GID212" s="70"/>
      <c r="GIE212" s="70"/>
      <c r="GIF212" s="70"/>
      <c r="GIG212" s="70"/>
      <c r="GIH212" s="70"/>
      <c r="GII212" s="70"/>
      <c r="GIJ212" s="70"/>
      <c r="GIK212" s="70"/>
      <c r="GIL212" s="43"/>
      <c r="GIM212" s="43"/>
      <c r="GIN212" s="43"/>
      <c r="GIO212" s="43"/>
      <c r="GIP212" s="43"/>
      <c r="GIQ212" s="43"/>
      <c r="GIR212" s="43"/>
      <c r="GIS212" s="43"/>
      <c r="GIT212" s="43"/>
      <c r="GIU212" s="43"/>
      <c r="GIV212" s="43"/>
      <c r="GIW212" s="43"/>
      <c r="GIX212" s="43"/>
      <c r="GIY212" s="43"/>
      <c r="GIZ212" s="43"/>
      <c r="GJA212" s="64"/>
      <c r="GJB212" s="65"/>
      <c r="GJC212" s="65"/>
      <c r="GJD212" s="66"/>
      <c r="GJE212" s="67"/>
      <c r="GJF212" s="68"/>
      <c r="GJG212" s="67"/>
      <c r="GJH212" s="69"/>
      <c r="GJI212" s="69"/>
      <c r="GJJ212" s="70"/>
      <c r="GJK212" s="70"/>
      <c r="GJL212" s="70"/>
      <c r="GJM212" s="70"/>
      <c r="GJN212" s="70"/>
      <c r="GJO212" s="70"/>
      <c r="GJP212" s="70"/>
      <c r="GJQ212" s="70"/>
      <c r="GJR212" s="70"/>
      <c r="GJS212" s="70"/>
      <c r="GJT212" s="70"/>
      <c r="GJU212" s="70"/>
      <c r="GJV212" s="70"/>
      <c r="GJW212" s="70"/>
      <c r="GJX212" s="70"/>
      <c r="GJY212" s="70"/>
      <c r="GJZ212" s="70"/>
      <c r="GKA212" s="70"/>
      <c r="GKB212" s="70"/>
      <c r="GKC212" s="70"/>
      <c r="GKD212" s="70"/>
      <c r="GKE212" s="70"/>
      <c r="GKF212" s="70"/>
      <c r="GKG212" s="70"/>
      <c r="GKH212" s="70"/>
      <c r="GKI212" s="70"/>
      <c r="GKJ212" s="70"/>
      <c r="GKK212" s="70"/>
      <c r="GKL212" s="43"/>
      <c r="GKM212" s="43"/>
      <c r="GKN212" s="43"/>
      <c r="GKO212" s="43"/>
      <c r="GKP212" s="43"/>
      <c r="GKQ212" s="43"/>
      <c r="GKR212" s="43"/>
      <c r="GKS212" s="43"/>
      <c r="GKT212" s="43"/>
      <c r="GKU212" s="43"/>
      <c r="GKV212" s="43"/>
      <c r="GKW212" s="43"/>
      <c r="GKX212" s="43"/>
      <c r="GKY212" s="43"/>
      <c r="GKZ212" s="43"/>
      <c r="GLA212" s="64"/>
      <c r="GLB212" s="65"/>
      <c r="GLC212" s="65"/>
      <c r="GLD212" s="66"/>
      <c r="GLE212" s="67"/>
      <c r="GLF212" s="68"/>
      <c r="GLG212" s="67"/>
      <c r="GLH212" s="69"/>
      <c r="GLI212" s="69"/>
      <c r="GLJ212" s="70"/>
      <c r="GLK212" s="70"/>
      <c r="GLL212" s="70"/>
      <c r="GLM212" s="70"/>
      <c r="GLN212" s="70"/>
      <c r="GLO212" s="70"/>
      <c r="GLP212" s="70"/>
      <c r="GLQ212" s="70"/>
      <c r="GLR212" s="70"/>
      <c r="GLS212" s="70"/>
      <c r="GLT212" s="70"/>
      <c r="GLU212" s="70"/>
      <c r="GLV212" s="70"/>
      <c r="GLW212" s="70"/>
      <c r="GLX212" s="70"/>
      <c r="GLY212" s="70"/>
      <c r="GLZ212" s="70"/>
      <c r="GMA212" s="70"/>
      <c r="GMB212" s="70"/>
      <c r="GMC212" s="70"/>
      <c r="GMD212" s="70"/>
      <c r="GME212" s="70"/>
      <c r="GMF212" s="70"/>
      <c r="GMG212" s="70"/>
      <c r="GMH212" s="70"/>
      <c r="GMI212" s="70"/>
      <c r="GMJ212" s="70"/>
      <c r="GMK212" s="70"/>
      <c r="GML212" s="43"/>
      <c r="GMM212" s="43"/>
      <c r="GMN212" s="43"/>
      <c r="GMO212" s="43"/>
      <c r="GMP212" s="43"/>
      <c r="GMQ212" s="43"/>
      <c r="GMR212" s="43"/>
      <c r="GMS212" s="43"/>
      <c r="GMT212" s="43"/>
      <c r="GMU212" s="43"/>
      <c r="GMV212" s="43"/>
      <c r="GMW212" s="43"/>
      <c r="GMX212" s="43"/>
      <c r="GMY212" s="43"/>
      <c r="GMZ212" s="43"/>
      <c r="GNA212" s="64"/>
      <c r="GNB212" s="65"/>
      <c r="GNC212" s="65"/>
      <c r="GND212" s="66"/>
      <c r="GNE212" s="67"/>
      <c r="GNF212" s="68"/>
      <c r="GNG212" s="67"/>
      <c r="GNH212" s="69"/>
      <c r="GNI212" s="69"/>
      <c r="GNJ212" s="70"/>
      <c r="GNK212" s="70"/>
      <c r="GNL212" s="70"/>
      <c r="GNM212" s="70"/>
      <c r="GNN212" s="70"/>
      <c r="GNO212" s="70"/>
      <c r="GNP212" s="70"/>
      <c r="GNQ212" s="70"/>
      <c r="GNR212" s="70"/>
      <c r="GNS212" s="70"/>
      <c r="GNT212" s="70"/>
      <c r="GNU212" s="70"/>
      <c r="GNV212" s="70"/>
      <c r="GNW212" s="70"/>
      <c r="GNX212" s="70"/>
      <c r="GNY212" s="70"/>
      <c r="GNZ212" s="70"/>
      <c r="GOA212" s="70"/>
      <c r="GOB212" s="70"/>
      <c r="GOC212" s="70"/>
      <c r="GOD212" s="70"/>
      <c r="GOE212" s="70"/>
      <c r="GOF212" s="70"/>
      <c r="GOG212" s="70"/>
      <c r="GOH212" s="70"/>
      <c r="GOI212" s="70"/>
      <c r="GOJ212" s="70"/>
      <c r="GOK212" s="70"/>
      <c r="GOL212" s="43"/>
      <c r="GOM212" s="43"/>
      <c r="GON212" s="43"/>
      <c r="GOO212" s="43"/>
      <c r="GOP212" s="43"/>
      <c r="GOQ212" s="43"/>
      <c r="GOR212" s="43"/>
      <c r="GOS212" s="43"/>
      <c r="GOT212" s="43"/>
      <c r="GOU212" s="43"/>
      <c r="GOV212" s="43"/>
      <c r="GOW212" s="43"/>
      <c r="GOX212" s="43"/>
      <c r="GOY212" s="43"/>
      <c r="GOZ212" s="43"/>
      <c r="GPA212" s="64"/>
      <c r="GPB212" s="65"/>
      <c r="GPC212" s="65"/>
      <c r="GPD212" s="66"/>
      <c r="GPE212" s="67"/>
      <c r="GPF212" s="68"/>
      <c r="GPG212" s="67"/>
      <c r="GPH212" s="69"/>
      <c r="GPI212" s="69"/>
      <c r="GPJ212" s="70"/>
      <c r="GPK212" s="70"/>
      <c r="GPL212" s="70"/>
      <c r="GPM212" s="70"/>
      <c r="GPN212" s="70"/>
      <c r="GPO212" s="70"/>
      <c r="GPP212" s="70"/>
      <c r="GPQ212" s="70"/>
      <c r="GPR212" s="70"/>
      <c r="GPS212" s="70"/>
      <c r="GPT212" s="70"/>
      <c r="GPU212" s="70"/>
      <c r="GPV212" s="70"/>
      <c r="GPW212" s="70"/>
      <c r="GPX212" s="70"/>
      <c r="GPY212" s="70"/>
      <c r="GPZ212" s="70"/>
      <c r="GQA212" s="70"/>
      <c r="GQB212" s="70"/>
      <c r="GQC212" s="70"/>
      <c r="GQD212" s="70"/>
      <c r="GQE212" s="70"/>
      <c r="GQF212" s="70"/>
      <c r="GQG212" s="70"/>
      <c r="GQH212" s="70"/>
      <c r="GQI212" s="70"/>
      <c r="GQJ212" s="70"/>
      <c r="GQK212" s="70"/>
      <c r="GQL212" s="43"/>
      <c r="GQM212" s="43"/>
      <c r="GQN212" s="43"/>
      <c r="GQO212" s="43"/>
      <c r="GQP212" s="43"/>
      <c r="GQQ212" s="43"/>
      <c r="GQR212" s="43"/>
      <c r="GQS212" s="43"/>
      <c r="GQT212" s="43"/>
      <c r="GQU212" s="43"/>
      <c r="GQV212" s="43"/>
      <c r="GQW212" s="43"/>
      <c r="GQX212" s="43"/>
      <c r="GQY212" s="43"/>
      <c r="GQZ212" s="43"/>
      <c r="GRA212" s="64"/>
      <c r="GRB212" s="65"/>
      <c r="GRC212" s="65"/>
      <c r="GRD212" s="66"/>
      <c r="GRE212" s="67"/>
      <c r="GRF212" s="68"/>
      <c r="GRG212" s="67"/>
      <c r="GRH212" s="69"/>
      <c r="GRI212" s="69"/>
      <c r="GRJ212" s="70"/>
      <c r="GRK212" s="70"/>
      <c r="GRL212" s="70"/>
      <c r="GRM212" s="70"/>
      <c r="GRN212" s="70"/>
      <c r="GRO212" s="70"/>
      <c r="GRP212" s="70"/>
      <c r="GRQ212" s="70"/>
      <c r="GRR212" s="70"/>
      <c r="GRS212" s="70"/>
      <c r="GRT212" s="70"/>
      <c r="GRU212" s="70"/>
      <c r="GRV212" s="70"/>
      <c r="GRW212" s="70"/>
      <c r="GRX212" s="70"/>
      <c r="GRY212" s="70"/>
      <c r="GRZ212" s="70"/>
      <c r="GSA212" s="70"/>
      <c r="GSB212" s="70"/>
      <c r="GSC212" s="70"/>
      <c r="GSD212" s="70"/>
      <c r="GSE212" s="70"/>
      <c r="GSF212" s="70"/>
      <c r="GSG212" s="70"/>
      <c r="GSH212" s="70"/>
      <c r="GSI212" s="70"/>
      <c r="GSJ212" s="70"/>
      <c r="GSK212" s="70"/>
      <c r="GSL212" s="43"/>
      <c r="GSM212" s="43"/>
      <c r="GSN212" s="43"/>
      <c r="GSO212" s="43"/>
      <c r="GSP212" s="43"/>
      <c r="GSQ212" s="43"/>
      <c r="GSR212" s="43"/>
      <c r="GSS212" s="43"/>
      <c r="GST212" s="43"/>
      <c r="GSU212" s="43"/>
      <c r="GSV212" s="43"/>
      <c r="GSW212" s="43"/>
      <c r="GSX212" s="43"/>
      <c r="GSY212" s="43"/>
      <c r="GSZ212" s="43"/>
      <c r="GTA212" s="64"/>
      <c r="GTB212" s="65"/>
      <c r="GTC212" s="65"/>
      <c r="GTD212" s="66"/>
      <c r="GTE212" s="67"/>
      <c r="GTF212" s="68"/>
      <c r="GTG212" s="67"/>
      <c r="GTH212" s="69"/>
      <c r="GTI212" s="69"/>
      <c r="GTJ212" s="70"/>
      <c r="GTK212" s="70"/>
      <c r="GTL212" s="70"/>
      <c r="GTM212" s="70"/>
      <c r="GTN212" s="70"/>
      <c r="GTO212" s="70"/>
      <c r="GTP212" s="70"/>
      <c r="GTQ212" s="70"/>
      <c r="GTR212" s="70"/>
      <c r="GTS212" s="70"/>
      <c r="GTT212" s="70"/>
      <c r="GTU212" s="70"/>
      <c r="GTV212" s="70"/>
      <c r="GTW212" s="70"/>
      <c r="GTX212" s="70"/>
      <c r="GTY212" s="70"/>
      <c r="GTZ212" s="70"/>
      <c r="GUA212" s="70"/>
      <c r="GUB212" s="70"/>
      <c r="GUC212" s="70"/>
      <c r="GUD212" s="70"/>
      <c r="GUE212" s="70"/>
      <c r="GUF212" s="70"/>
      <c r="GUG212" s="70"/>
      <c r="GUH212" s="70"/>
      <c r="GUI212" s="70"/>
      <c r="GUJ212" s="70"/>
      <c r="GUK212" s="70"/>
      <c r="GUL212" s="43"/>
      <c r="GUM212" s="43"/>
      <c r="GUN212" s="43"/>
      <c r="GUO212" s="43"/>
      <c r="GUP212" s="43"/>
      <c r="GUQ212" s="43"/>
      <c r="GUR212" s="43"/>
      <c r="GUS212" s="43"/>
      <c r="GUT212" s="43"/>
      <c r="GUU212" s="43"/>
      <c r="GUV212" s="43"/>
      <c r="GUW212" s="43"/>
      <c r="GUX212" s="43"/>
      <c r="GUY212" s="43"/>
      <c r="GUZ212" s="43"/>
      <c r="GVA212" s="64"/>
      <c r="GVB212" s="65"/>
      <c r="GVC212" s="65"/>
      <c r="GVD212" s="66"/>
      <c r="GVE212" s="67"/>
      <c r="GVF212" s="68"/>
      <c r="GVG212" s="67"/>
      <c r="GVH212" s="69"/>
      <c r="GVI212" s="69"/>
      <c r="GVJ212" s="70"/>
      <c r="GVK212" s="70"/>
      <c r="GVL212" s="70"/>
      <c r="GVM212" s="70"/>
      <c r="GVN212" s="70"/>
      <c r="GVO212" s="70"/>
      <c r="GVP212" s="70"/>
      <c r="GVQ212" s="70"/>
      <c r="GVR212" s="70"/>
      <c r="GVS212" s="70"/>
      <c r="GVT212" s="70"/>
      <c r="GVU212" s="70"/>
      <c r="GVV212" s="70"/>
      <c r="GVW212" s="70"/>
      <c r="GVX212" s="70"/>
      <c r="GVY212" s="70"/>
      <c r="GVZ212" s="70"/>
      <c r="GWA212" s="70"/>
      <c r="GWB212" s="70"/>
      <c r="GWC212" s="70"/>
      <c r="GWD212" s="70"/>
      <c r="GWE212" s="70"/>
      <c r="GWF212" s="70"/>
      <c r="GWG212" s="70"/>
      <c r="GWH212" s="70"/>
      <c r="GWI212" s="70"/>
      <c r="GWJ212" s="70"/>
      <c r="GWK212" s="70"/>
      <c r="GWL212" s="43"/>
      <c r="GWM212" s="43"/>
      <c r="GWN212" s="43"/>
      <c r="GWO212" s="43"/>
      <c r="GWP212" s="43"/>
      <c r="GWQ212" s="43"/>
      <c r="GWR212" s="43"/>
      <c r="GWS212" s="43"/>
      <c r="GWT212" s="43"/>
      <c r="GWU212" s="43"/>
      <c r="GWV212" s="43"/>
      <c r="GWW212" s="43"/>
      <c r="GWX212" s="43"/>
      <c r="GWY212" s="43"/>
      <c r="GWZ212" s="43"/>
      <c r="GXA212" s="64"/>
      <c r="GXB212" s="65"/>
      <c r="GXC212" s="65"/>
      <c r="GXD212" s="66"/>
      <c r="GXE212" s="67"/>
      <c r="GXF212" s="68"/>
      <c r="GXG212" s="67"/>
      <c r="GXH212" s="69"/>
      <c r="GXI212" s="69"/>
      <c r="GXJ212" s="70"/>
      <c r="GXK212" s="70"/>
      <c r="GXL212" s="70"/>
      <c r="GXM212" s="70"/>
      <c r="GXN212" s="70"/>
      <c r="GXO212" s="70"/>
      <c r="GXP212" s="70"/>
      <c r="GXQ212" s="70"/>
      <c r="GXR212" s="70"/>
      <c r="GXS212" s="70"/>
      <c r="GXT212" s="70"/>
      <c r="GXU212" s="70"/>
      <c r="GXV212" s="70"/>
      <c r="GXW212" s="70"/>
      <c r="GXX212" s="70"/>
      <c r="GXY212" s="70"/>
      <c r="GXZ212" s="70"/>
      <c r="GYA212" s="70"/>
      <c r="GYB212" s="70"/>
      <c r="GYC212" s="70"/>
      <c r="GYD212" s="70"/>
      <c r="GYE212" s="70"/>
      <c r="GYF212" s="70"/>
      <c r="GYG212" s="70"/>
      <c r="GYH212" s="70"/>
      <c r="GYI212" s="70"/>
      <c r="GYJ212" s="70"/>
      <c r="GYK212" s="70"/>
      <c r="GYL212" s="43"/>
      <c r="GYM212" s="43"/>
      <c r="GYN212" s="43"/>
      <c r="GYO212" s="43"/>
      <c r="GYP212" s="43"/>
      <c r="GYQ212" s="43"/>
      <c r="GYR212" s="43"/>
      <c r="GYS212" s="43"/>
      <c r="GYT212" s="43"/>
      <c r="GYU212" s="43"/>
      <c r="GYV212" s="43"/>
      <c r="GYW212" s="43"/>
      <c r="GYX212" s="43"/>
      <c r="GYY212" s="43"/>
      <c r="GYZ212" s="43"/>
      <c r="GZA212" s="64"/>
      <c r="GZB212" s="65"/>
      <c r="GZC212" s="65"/>
      <c r="GZD212" s="66"/>
      <c r="GZE212" s="67"/>
      <c r="GZF212" s="68"/>
      <c r="GZG212" s="67"/>
      <c r="GZH212" s="69"/>
      <c r="GZI212" s="69"/>
      <c r="GZJ212" s="70"/>
      <c r="GZK212" s="70"/>
      <c r="GZL212" s="70"/>
      <c r="GZM212" s="70"/>
      <c r="GZN212" s="70"/>
      <c r="GZO212" s="70"/>
      <c r="GZP212" s="70"/>
      <c r="GZQ212" s="70"/>
      <c r="GZR212" s="70"/>
      <c r="GZS212" s="70"/>
      <c r="GZT212" s="70"/>
      <c r="GZU212" s="70"/>
      <c r="GZV212" s="70"/>
      <c r="GZW212" s="70"/>
      <c r="GZX212" s="70"/>
      <c r="GZY212" s="70"/>
      <c r="GZZ212" s="70"/>
      <c r="HAA212" s="70"/>
      <c r="HAB212" s="70"/>
      <c r="HAC212" s="70"/>
      <c r="HAD212" s="70"/>
      <c r="HAE212" s="70"/>
      <c r="HAF212" s="70"/>
      <c r="HAG212" s="70"/>
      <c r="HAH212" s="70"/>
      <c r="HAI212" s="70"/>
      <c r="HAJ212" s="70"/>
      <c r="HAK212" s="70"/>
      <c r="HAL212" s="43"/>
      <c r="HAM212" s="43"/>
      <c r="HAN212" s="43"/>
      <c r="HAO212" s="43"/>
      <c r="HAP212" s="43"/>
      <c r="HAQ212" s="43"/>
      <c r="HAR212" s="43"/>
      <c r="HAS212" s="43"/>
      <c r="HAT212" s="43"/>
      <c r="HAU212" s="43"/>
      <c r="HAV212" s="43"/>
      <c r="HAW212" s="43"/>
      <c r="HAX212" s="43"/>
      <c r="HAY212" s="43"/>
      <c r="HAZ212" s="43"/>
      <c r="HBA212" s="64"/>
      <c r="HBB212" s="65"/>
      <c r="HBC212" s="65"/>
      <c r="HBD212" s="66"/>
      <c r="HBE212" s="67"/>
      <c r="HBF212" s="68"/>
      <c r="HBG212" s="67"/>
      <c r="HBH212" s="69"/>
      <c r="HBI212" s="69"/>
      <c r="HBJ212" s="70"/>
      <c r="HBK212" s="70"/>
      <c r="HBL212" s="70"/>
      <c r="HBM212" s="70"/>
      <c r="HBN212" s="70"/>
      <c r="HBO212" s="70"/>
      <c r="HBP212" s="70"/>
      <c r="HBQ212" s="70"/>
      <c r="HBR212" s="70"/>
      <c r="HBS212" s="70"/>
      <c r="HBT212" s="70"/>
      <c r="HBU212" s="70"/>
      <c r="HBV212" s="70"/>
      <c r="HBW212" s="70"/>
      <c r="HBX212" s="70"/>
      <c r="HBY212" s="70"/>
      <c r="HBZ212" s="70"/>
      <c r="HCA212" s="70"/>
      <c r="HCB212" s="70"/>
      <c r="HCC212" s="70"/>
      <c r="HCD212" s="70"/>
      <c r="HCE212" s="70"/>
      <c r="HCF212" s="70"/>
      <c r="HCG212" s="70"/>
      <c r="HCH212" s="70"/>
      <c r="HCI212" s="70"/>
      <c r="HCJ212" s="70"/>
      <c r="HCK212" s="70"/>
      <c r="HCL212" s="43"/>
      <c r="HCM212" s="43"/>
      <c r="HCN212" s="43"/>
      <c r="HCO212" s="43"/>
      <c r="HCP212" s="43"/>
      <c r="HCQ212" s="43"/>
      <c r="HCR212" s="43"/>
      <c r="HCS212" s="43"/>
      <c r="HCT212" s="43"/>
      <c r="HCU212" s="43"/>
      <c r="HCV212" s="43"/>
      <c r="HCW212" s="43"/>
      <c r="HCX212" s="43"/>
      <c r="HCY212" s="43"/>
      <c r="HCZ212" s="43"/>
      <c r="HDA212" s="64"/>
      <c r="HDB212" s="65"/>
      <c r="HDC212" s="65"/>
      <c r="HDD212" s="66"/>
      <c r="HDE212" s="67"/>
      <c r="HDF212" s="68"/>
      <c r="HDG212" s="67"/>
      <c r="HDH212" s="69"/>
      <c r="HDI212" s="69"/>
      <c r="HDJ212" s="70"/>
      <c r="HDK212" s="70"/>
      <c r="HDL212" s="70"/>
      <c r="HDM212" s="70"/>
      <c r="HDN212" s="70"/>
      <c r="HDO212" s="70"/>
      <c r="HDP212" s="70"/>
      <c r="HDQ212" s="70"/>
      <c r="HDR212" s="70"/>
      <c r="HDS212" s="70"/>
      <c r="HDT212" s="70"/>
      <c r="HDU212" s="70"/>
      <c r="HDV212" s="70"/>
      <c r="HDW212" s="70"/>
      <c r="HDX212" s="70"/>
      <c r="HDY212" s="70"/>
      <c r="HDZ212" s="70"/>
      <c r="HEA212" s="70"/>
      <c r="HEB212" s="70"/>
      <c r="HEC212" s="70"/>
      <c r="HED212" s="70"/>
      <c r="HEE212" s="70"/>
      <c r="HEF212" s="70"/>
      <c r="HEG212" s="70"/>
      <c r="HEH212" s="70"/>
      <c r="HEI212" s="70"/>
      <c r="HEJ212" s="70"/>
      <c r="HEK212" s="70"/>
      <c r="HEL212" s="43"/>
      <c r="HEM212" s="43"/>
      <c r="HEN212" s="43"/>
      <c r="HEO212" s="43"/>
      <c r="HEP212" s="43"/>
      <c r="HEQ212" s="43"/>
      <c r="HER212" s="43"/>
      <c r="HES212" s="43"/>
      <c r="HET212" s="43"/>
      <c r="HEU212" s="43"/>
      <c r="HEV212" s="43"/>
      <c r="HEW212" s="43"/>
      <c r="HEX212" s="43"/>
      <c r="HEY212" s="43"/>
      <c r="HEZ212" s="43"/>
      <c r="HFA212" s="64"/>
      <c r="HFB212" s="65"/>
      <c r="HFC212" s="65"/>
      <c r="HFD212" s="66"/>
      <c r="HFE212" s="67"/>
      <c r="HFF212" s="68"/>
      <c r="HFG212" s="67"/>
      <c r="HFH212" s="69"/>
      <c r="HFI212" s="69"/>
      <c r="HFJ212" s="70"/>
      <c r="HFK212" s="70"/>
      <c r="HFL212" s="70"/>
      <c r="HFM212" s="70"/>
      <c r="HFN212" s="70"/>
      <c r="HFO212" s="70"/>
      <c r="HFP212" s="70"/>
      <c r="HFQ212" s="70"/>
      <c r="HFR212" s="70"/>
      <c r="HFS212" s="70"/>
      <c r="HFT212" s="70"/>
      <c r="HFU212" s="70"/>
      <c r="HFV212" s="70"/>
      <c r="HFW212" s="70"/>
      <c r="HFX212" s="70"/>
      <c r="HFY212" s="70"/>
      <c r="HFZ212" s="70"/>
      <c r="HGA212" s="70"/>
      <c r="HGB212" s="70"/>
      <c r="HGC212" s="70"/>
      <c r="HGD212" s="70"/>
      <c r="HGE212" s="70"/>
      <c r="HGF212" s="70"/>
      <c r="HGG212" s="70"/>
      <c r="HGH212" s="70"/>
      <c r="HGI212" s="70"/>
      <c r="HGJ212" s="70"/>
      <c r="HGK212" s="70"/>
      <c r="HGL212" s="43"/>
      <c r="HGM212" s="43"/>
      <c r="HGN212" s="43"/>
      <c r="HGO212" s="43"/>
      <c r="HGP212" s="43"/>
      <c r="HGQ212" s="43"/>
      <c r="HGR212" s="43"/>
      <c r="HGS212" s="43"/>
      <c r="HGT212" s="43"/>
      <c r="HGU212" s="43"/>
      <c r="HGV212" s="43"/>
      <c r="HGW212" s="43"/>
      <c r="HGX212" s="43"/>
      <c r="HGY212" s="43"/>
      <c r="HGZ212" s="43"/>
      <c r="HHA212" s="64"/>
      <c r="HHB212" s="65"/>
      <c r="HHC212" s="65"/>
      <c r="HHD212" s="66"/>
      <c r="HHE212" s="67"/>
      <c r="HHF212" s="68"/>
      <c r="HHG212" s="67"/>
      <c r="HHH212" s="69"/>
      <c r="HHI212" s="69"/>
      <c r="HHJ212" s="70"/>
      <c r="HHK212" s="70"/>
      <c r="HHL212" s="70"/>
      <c r="HHM212" s="70"/>
      <c r="HHN212" s="70"/>
      <c r="HHO212" s="70"/>
      <c r="HHP212" s="70"/>
      <c r="HHQ212" s="70"/>
      <c r="HHR212" s="70"/>
      <c r="HHS212" s="70"/>
      <c r="HHT212" s="70"/>
      <c r="HHU212" s="70"/>
      <c r="HHV212" s="70"/>
      <c r="HHW212" s="70"/>
      <c r="HHX212" s="70"/>
      <c r="HHY212" s="70"/>
      <c r="HHZ212" s="70"/>
      <c r="HIA212" s="70"/>
      <c r="HIB212" s="70"/>
      <c r="HIC212" s="70"/>
      <c r="HID212" s="70"/>
      <c r="HIE212" s="70"/>
      <c r="HIF212" s="70"/>
      <c r="HIG212" s="70"/>
      <c r="HIH212" s="70"/>
      <c r="HII212" s="70"/>
      <c r="HIJ212" s="70"/>
      <c r="HIK212" s="70"/>
      <c r="HIL212" s="43"/>
      <c r="HIM212" s="43"/>
      <c r="HIN212" s="43"/>
      <c r="HIO212" s="43"/>
      <c r="HIP212" s="43"/>
      <c r="HIQ212" s="43"/>
      <c r="HIR212" s="43"/>
      <c r="HIS212" s="43"/>
      <c r="HIT212" s="43"/>
      <c r="HIU212" s="43"/>
      <c r="HIV212" s="43"/>
      <c r="HIW212" s="43"/>
      <c r="HIX212" s="43"/>
      <c r="HIY212" s="43"/>
      <c r="HIZ212" s="43"/>
      <c r="HJA212" s="64"/>
      <c r="HJB212" s="65"/>
      <c r="HJC212" s="65"/>
      <c r="HJD212" s="66"/>
      <c r="HJE212" s="67"/>
      <c r="HJF212" s="68"/>
      <c r="HJG212" s="67"/>
      <c r="HJH212" s="69"/>
      <c r="HJI212" s="69"/>
      <c r="HJJ212" s="70"/>
      <c r="HJK212" s="70"/>
      <c r="HJL212" s="70"/>
      <c r="HJM212" s="70"/>
      <c r="HJN212" s="70"/>
      <c r="HJO212" s="70"/>
      <c r="HJP212" s="70"/>
      <c r="HJQ212" s="70"/>
      <c r="HJR212" s="70"/>
      <c r="HJS212" s="70"/>
      <c r="HJT212" s="70"/>
      <c r="HJU212" s="70"/>
      <c r="HJV212" s="70"/>
      <c r="HJW212" s="70"/>
      <c r="HJX212" s="70"/>
      <c r="HJY212" s="70"/>
      <c r="HJZ212" s="70"/>
      <c r="HKA212" s="70"/>
      <c r="HKB212" s="70"/>
      <c r="HKC212" s="70"/>
      <c r="HKD212" s="70"/>
      <c r="HKE212" s="70"/>
      <c r="HKF212" s="70"/>
      <c r="HKG212" s="70"/>
      <c r="HKH212" s="70"/>
      <c r="HKI212" s="70"/>
      <c r="HKJ212" s="70"/>
      <c r="HKK212" s="70"/>
      <c r="HKL212" s="43"/>
      <c r="HKM212" s="43"/>
      <c r="HKN212" s="43"/>
      <c r="HKO212" s="43"/>
      <c r="HKP212" s="43"/>
      <c r="HKQ212" s="43"/>
      <c r="HKR212" s="43"/>
      <c r="HKS212" s="43"/>
      <c r="HKT212" s="43"/>
      <c r="HKU212" s="43"/>
      <c r="HKV212" s="43"/>
      <c r="HKW212" s="43"/>
      <c r="HKX212" s="43"/>
      <c r="HKY212" s="43"/>
      <c r="HKZ212" s="43"/>
      <c r="HLA212" s="64"/>
      <c r="HLB212" s="65"/>
      <c r="HLC212" s="65"/>
      <c r="HLD212" s="66"/>
      <c r="HLE212" s="67"/>
      <c r="HLF212" s="68"/>
      <c r="HLG212" s="67"/>
      <c r="HLH212" s="69"/>
      <c r="HLI212" s="69"/>
      <c r="HLJ212" s="70"/>
      <c r="HLK212" s="70"/>
      <c r="HLL212" s="70"/>
      <c r="HLM212" s="70"/>
      <c r="HLN212" s="70"/>
      <c r="HLO212" s="70"/>
      <c r="HLP212" s="70"/>
      <c r="HLQ212" s="70"/>
      <c r="HLR212" s="70"/>
      <c r="HLS212" s="70"/>
      <c r="HLT212" s="70"/>
      <c r="HLU212" s="70"/>
      <c r="HLV212" s="70"/>
      <c r="HLW212" s="70"/>
      <c r="HLX212" s="70"/>
      <c r="HLY212" s="70"/>
      <c r="HLZ212" s="70"/>
      <c r="HMA212" s="70"/>
      <c r="HMB212" s="70"/>
      <c r="HMC212" s="70"/>
      <c r="HMD212" s="70"/>
      <c r="HME212" s="70"/>
      <c r="HMF212" s="70"/>
      <c r="HMG212" s="70"/>
      <c r="HMH212" s="70"/>
      <c r="HMI212" s="70"/>
      <c r="HMJ212" s="70"/>
      <c r="HMK212" s="70"/>
      <c r="HML212" s="43"/>
      <c r="HMM212" s="43"/>
      <c r="HMN212" s="43"/>
      <c r="HMO212" s="43"/>
      <c r="HMP212" s="43"/>
      <c r="HMQ212" s="43"/>
      <c r="HMR212" s="43"/>
      <c r="HMS212" s="43"/>
      <c r="HMT212" s="43"/>
      <c r="HMU212" s="43"/>
      <c r="HMV212" s="43"/>
      <c r="HMW212" s="43"/>
      <c r="HMX212" s="43"/>
      <c r="HMY212" s="43"/>
      <c r="HMZ212" s="43"/>
      <c r="HNA212" s="64"/>
      <c r="HNB212" s="65"/>
      <c r="HNC212" s="65"/>
      <c r="HND212" s="66"/>
      <c r="HNE212" s="67"/>
      <c r="HNF212" s="68"/>
      <c r="HNG212" s="67"/>
      <c r="HNH212" s="69"/>
      <c r="HNI212" s="69"/>
      <c r="HNJ212" s="70"/>
      <c r="HNK212" s="70"/>
      <c r="HNL212" s="70"/>
      <c r="HNM212" s="70"/>
      <c r="HNN212" s="70"/>
      <c r="HNO212" s="70"/>
      <c r="HNP212" s="70"/>
      <c r="HNQ212" s="70"/>
      <c r="HNR212" s="70"/>
      <c r="HNS212" s="70"/>
      <c r="HNT212" s="70"/>
      <c r="HNU212" s="70"/>
      <c r="HNV212" s="70"/>
      <c r="HNW212" s="70"/>
      <c r="HNX212" s="70"/>
      <c r="HNY212" s="70"/>
      <c r="HNZ212" s="70"/>
      <c r="HOA212" s="70"/>
      <c r="HOB212" s="70"/>
      <c r="HOC212" s="70"/>
      <c r="HOD212" s="70"/>
      <c r="HOE212" s="70"/>
      <c r="HOF212" s="70"/>
      <c r="HOG212" s="70"/>
      <c r="HOH212" s="70"/>
      <c r="HOI212" s="70"/>
      <c r="HOJ212" s="70"/>
      <c r="HOK212" s="70"/>
      <c r="HOL212" s="43"/>
      <c r="HOM212" s="43"/>
      <c r="HON212" s="43"/>
      <c r="HOO212" s="43"/>
      <c r="HOP212" s="43"/>
      <c r="HOQ212" s="43"/>
      <c r="HOR212" s="43"/>
      <c r="HOS212" s="43"/>
      <c r="HOT212" s="43"/>
      <c r="HOU212" s="43"/>
      <c r="HOV212" s="43"/>
      <c r="HOW212" s="43"/>
      <c r="HOX212" s="43"/>
      <c r="HOY212" s="43"/>
      <c r="HOZ212" s="43"/>
      <c r="HPA212" s="64"/>
      <c r="HPB212" s="65"/>
      <c r="HPC212" s="65"/>
      <c r="HPD212" s="66"/>
      <c r="HPE212" s="67"/>
      <c r="HPF212" s="68"/>
      <c r="HPG212" s="67"/>
      <c r="HPH212" s="69"/>
      <c r="HPI212" s="69"/>
      <c r="HPJ212" s="70"/>
      <c r="HPK212" s="70"/>
      <c r="HPL212" s="70"/>
      <c r="HPM212" s="70"/>
      <c r="HPN212" s="70"/>
      <c r="HPO212" s="70"/>
      <c r="HPP212" s="70"/>
      <c r="HPQ212" s="70"/>
      <c r="HPR212" s="70"/>
      <c r="HPS212" s="70"/>
      <c r="HPT212" s="70"/>
      <c r="HPU212" s="70"/>
      <c r="HPV212" s="70"/>
      <c r="HPW212" s="70"/>
      <c r="HPX212" s="70"/>
      <c r="HPY212" s="70"/>
      <c r="HPZ212" s="70"/>
      <c r="HQA212" s="70"/>
      <c r="HQB212" s="70"/>
      <c r="HQC212" s="70"/>
      <c r="HQD212" s="70"/>
      <c r="HQE212" s="70"/>
      <c r="HQF212" s="70"/>
      <c r="HQG212" s="70"/>
      <c r="HQH212" s="70"/>
      <c r="HQI212" s="70"/>
      <c r="HQJ212" s="70"/>
      <c r="HQK212" s="70"/>
      <c r="HQL212" s="43"/>
      <c r="HQM212" s="43"/>
      <c r="HQN212" s="43"/>
      <c r="HQO212" s="43"/>
      <c r="HQP212" s="43"/>
      <c r="HQQ212" s="43"/>
      <c r="HQR212" s="43"/>
      <c r="HQS212" s="43"/>
      <c r="HQT212" s="43"/>
      <c r="HQU212" s="43"/>
      <c r="HQV212" s="43"/>
      <c r="HQW212" s="43"/>
      <c r="HQX212" s="43"/>
      <c r="HQY212" s="43"/>
      <c r="HQZ212" s="43"/>
      <c r="HRA212" s="64"/>
      <c r="HRB212" s="65"/>
      <c r="HRC212" s="65"/>
      <c r="HRD212" s="66"/>
      <c r="HRE212" s="67"/>
      <c r="HRF212" s="68"/>
      <c r="HRG212" s="67"/>
      <c r="HRH212" s="69"/>
      <c r="HRI212" s="69"/>
      <c r="HRJ212" s="70"/>
      <c r="HRK212" s="70"/>
      <c r="HRL212" s="70"/>
      <c r="HRM212" s="70"/>
      <c r="HRN212" s="70"/>
      <c r="HRO212" s="70"/>
      <c r="HRP212" s="70"/>
      <c r="HRQ212" s="70"/>
      <c r="HRR212" s="70"/>
      <c r="HRS212" s="70"/>
      <c r="HRT212" s="70"/>
      <c r="HRU212" s="70"/>
      <c r="HRV212" s="70"/>
      <c r="HRW212" s="70"/>
      <c r="HRX212" s="70"/>
      <c r="HRY212" s="70"/>
      <c r="HRZ212" s="70"/>
      <c r="HSA212" s="70"/>
      <c r="HSB212" s="70"/>
      <c r="HSC212" s="70"/>
      <c r="HSD212" s="70"/>
      <c r="HSE212" s="70"/>
      <c r="HSF212" s="70"/>
      <c r="HSG212" s="70"/>
      <c r="HSH212" s="70"/>
      <c r="HSI212" s="70"/>
      <c r="HSJ212" s="70"/>
      <c r="HSK212" s="70"/>
      <c r="HSL212" s="43"/>
      <c r="HSM212" s="43"/>
      <c r="HSN212" s="43"/>
      <c r="HSO212" s="43"/>
      <c r="HSP212" s="43"/>
      <c r="HSQ212" s="43"/>
      <c r="HSR212" s="43"/>
      <c r="HSS212" s="43"/>
      <c r="HST212" s="43"/>
      <c r="HSU212" s="43"/>
      <c r="HSV212" s="43"/>
      <c r="HSW212" s="43"/>
      <c r="HSX212" s="43"/>
      <c r="HSY212" s="43"/>
      <c r="HSZ212" s="43"/>
      <c r="HTA212" s="64"/>
      <c r="HTB212" s="65"/>
      <c r="HTC212" s="65"/>
      <c r="HTD212" s="66"/>
      <c r="HTE212" s="67"/>
      <c r="HTF212" s="68"/>
      <c r="HTG212" s="67"/>
      <c r="HTH212" s="69"/>
      <c r="HTI212" s="69"/>
      <c r="HTJ212" s="70"/>
      <c r="HTK212" s="70"/>
      <c r="HTL212" s="70"/>
      <c r="HTM212" s="70"/>
      <c r="HTN212" s="70"/>
      <c r="HTO212" s="70"/>
      <c r="HTP212" s="70"/>
      <c r="HTQ212" s="70"/>
      <c r="HTR212" s="70"/>
      <c r="HTS212" s="70"/>
      <c r="HTT212" s="70"/>
      <c r="HTU212" s="70"/>
      <c r="HTV212" s="70"/>
      <c r="HTW212" s="70"/>
      <c r="HTX212" s="70"/>
      <c r="HTY212" s="70"/>
      <c r="HTZ212" s="70"/>
      <c r="HUA212" s="70"/>
      <c r="HUB212" s="70"/>
      <c r="HUC212" s="70"/>
      <c r="HUD212" s="70"/>
      <c r="HUE212" s="70"/>
      <c r="HUF212" s="70"/>
      <c r="HUG212" s="70"/>
      <c r="HUH212" s="70"/>
      <c r="HUI212" s="70"/>
      <c r="HUJ212" s="70"/>
      <c r="HUK212" s="70"/>
      <c r="HUL212" s="43"/>
      <c r="HUM212" s="43"/>
      <c r="HUN212" s="43"/>
      <c r="HUO212" s="43"/>
      <c r="HUP212" s="43"/>
      <c r="HUQ212" s="43"/>
      <c r="HUR212" s="43"/>
      <c r="HUS212" s="43"/>
      <c r="HUT212" s="43"/>
      <c r="HUU212" s="43"/>
      <c r="HUV212" s="43"/>
      <c r="HUW212" s="43"/>
      <c r="HUX212" s="43"/>
      <c r="HUY212" s="43"/>
      <c r="HUZ212" s="43"/>
      <c r="HVA212" s="64"/>
      <c r="HVB212" s="65"/>
      <c r="HVC212" s="65"/>
      <c r="HVD212" s="66"/>
      <c r="HVE212" s="67"/>
      <c r="HVF212" s="68"/>
      <c r="HVG212" s="67"/>
      <c r="HVH212" s="69"/>
      <c r="HVI212" s="69"/>
      <c r="HVJ212" s="70"/>
      <c r="HVK212" s="70"/>
      <c r="HVL212" s="70"/>
      <c r="HVM212" s="70"/>
      <c r="HVN212" s="70"/>
      <c r="HVO212" s="70"/>
      <c r="HVP212" s="70"/>
      <c r="HVQ212" s="70"/>
      <c r="HVR212" s="70"/>
      <c r="HVS212" s="70"/>
      <c r="HVT212" s="70"/>
      <c r="HVU212" s="70"/>
      <c r="HVV212" s="70"/>
      <c r="HVW212" s="70"/>
      <c r="HVX212" s="70"/>
      <c r="HVY212" s="70"/>
      <c r="HVZ212" s="70"/>
      <c r="HWA212" s="70"/>
      <c r="HWB212" s="70"/>
      <c r="HWC212" s="70"/>
      <c r="HWD212" s="70"/>
      <c r="HWE212" s="70"/>
      <c r="HWF212" s="70"/>
      <c r="HWG212" s="70"/>
      <c r="HWH212" s="70"/>
      <c r="HWI212" s="70"/>
      <c r="HWJ212" s="70"/>
      <c r="HWK212" s="70"/>
      <c r="HWL212" s="43"/>
      <c r="HWM212" s="43"/>
      <c r="HWN212" s="43"/>
      <c r="HWO212" s="43"/>
      <c r="HWP212" s="43"/>
      <c r="HWQ212" s="43"/>
      <c r="HWR212" s="43"/>
      <c r="HWS212" s="43"/>
      <c r="HWT212" s="43"/>
      <c r="HWU212" s="43"/>
      <c r="HWV212" s="43"/>
      <c r="HWW212" s="43"/>
      <c r="HWX212" s="43"/>
      <c r="HWY212" s="43"/>
      <c r="HWZ212" s="43"/>
      <c r="HXA212" s="64"/>
      <c r="HXB212" s="65"/>
      <c r="HXC212" s="65"/>
      <c r="HXD212" s="66"/>
      <c r="HXE212" s="67"/>
      <c r="HXF212" s="68"/>
      <c r="HXG212" s="67"/>
      <c r="HXH212" s="69"/>
      <c r="HXI212" s="69"/>
      <c r="HXJ212" s="70"/>
      <c r="HXK212" s="70"/>
      <c r="HXL212" s="70"/>
      <c r="HXM212" s="70"/>
      <c r="HXN212" s="70"/>
      <c r="HXO212" s="70"/>
      <c r="HXP212" s="70"/>
      <c r="HXQ212" s="70"/>
      <c r="HXR212" s="70"/>
      <c r="HXS212" s="70"/>
      <c r="HXT212" s="70"/>
      <c r="HXU212" s="70"/>
      <c r="HXV212" s="70"/>
      <c r="HXW212" s="70"/>
      <c r="HXX212" s="70"/>
      <c r="HXY212" s="70"/>
      <c r="HXZ212" s="70"/>
      <c r="HYA212" s="70"/>
      <c r="HYB212" s="70"/>
      <c r="HYC212" s="70"/>
      <c r="HYD212" s="70"/>
      <c r="HYE212" s="70"/>
      <c r="HYF212" s="70"/>
      <c r="HYG212" s="70"/>
      <c r="HYH212" s="70"/>
      <c r="HYI212" s="70"/>
      <c r="HYJ212" s="70"/>
      <c r="HYK212" s="70"/>
      <c r="HYL212" s="43"/>
      <c r="HYM212" s="43"/>
      <c r="HYN212" s="43"/>
      <c r="HYO212" s="43"/>
      <c r="HYP212" s="43"/>
      <c r="HYQ212" s="43"/>
      <c r="HYR212" s="43"/>
      <c r="HYS212" s="43"/>
      <c r="HYT212" s="43"/>
      <c r="HYU212" s="43"/>
      <c r="HYV212" s="43"/>
      <c r="HYW212" s="43"/>
      <c r="HYX212" s="43"/>
      <c r="HYY212" s="43"/>
      <c r="HYZ212" s="43"/>
      <c r="HZA212" s="64"/>
      <c r="HZB212" s="65"/>
      <c r="HZC212" s="65"/>
      <c r="HZD212" s="66"/>
      <c r="HZE212" s="67"/>
      <c r="HZF212" s="68"/>
      <c r="HZG212" s="67"/>
      <c r="HZH212" s="69"/>
      <c r="HZI212" s="69"/>
      <c r="HZJ212" s="70"/>
      <c r="HZK212" s="70"/>
      <c r="HZL212" s="70"/>
      <c r="HZM212" s="70"/>
      <c r="HZN212" s="70"/>
      <c r="HZO212" s="70"/>
      <c r="HZP212" s="70"/>
      <c r="HZQ212" s="70"/>
      <c r="HZR212" s="70"/>
      <c r="HZS212" s="70"/>
      <c r="HZT212" s="70"/>
      <c r="HZU212" s="70"/>
      <c r="HZV212" s="70"/>
      <c r="HZW212" s="70"/>
      <c r="HZX212" s="70"/>
      <c r="HZY212" s="70"/>
      <c r="HZZ212" s="70"/>
      <c r="IAA212" s="70"/>
      <c r="IAB212" s="70"/>
      <c r="IAC212" s="70"/>
      <c r="IAD212" s="70"/>
      <c r="IAE212" s="70"/>
      <c r="IAF212" s="70"/>
      <c r="IAG212" s="70"/>
      <c r="IAH212" s="70"/>
      <c r="IAI212" s="70"/>
      <c r="IAJ212" s="70"/>
      <c r="IAK212" s="70"/>
      <c r="IAL212" s="43"/>
      <c r="IAM212" s="43"/>
      <c r="IAN212" s="43"/>
      <c r="IAO212" s="43"/>
      <c r="IAP212" s="43"/>
      <c r="IAQ212" s="43"/>
      <c r="IAR212" s="43"/>
      <c r="IAS212" s="43"/>
      <c r="IAT212" s="43"/>
      <c r="IAU212" s="43"/>
      <c r="IAV212" s="43"/>
      <c r="IAW212" s="43"/>
      <c r="IAX212" s="43"/>
      <c r="IAY212" s="43"/>
      <c r="IAZ212" s="43"/>
      <c r="IBA212" s="64"/>
      <c r="IBB212" s="65"/>
      <c r="IBC212" s="65"/>
      <c r="IBD212" s="66"/>
      <c r="IBE212" s="67"/>
      <c r="IBF212" s="68"/>
      <c r="IBG212" s="67"/>
      <c r="IBH212" s="69"/>
      <c r="IBI212" s="69"/>
      <c r="IBJ212" s="70"/>
      <c r="IBK212" s="70"/>
      <c r="IBL212" s="70"/>
      <c r="IBM212" s="70"/>
      <c r="IBN212" s="70"/>
      <c r="IBO212" s="70"/>
      <c r="IBP212" s="70"/>
      <c r="IBQ212" s="70"/>
      <c r="IBR212" s="70"/>
      <c r="IBS212" s="70"/>
      <c r="IBT212" s="70"/>
      <c r="IBU212" s="70"/>
      <c r="IBV212" s="70"/>
      <c r="IBW212" s="70"/>
      <c r="IBX212" s="70"/>
      <c r="IBY212" s="70"/>
      <c r="IBZ212" s="70"/>
      <c r="ICA212" s="70"/>
      <c r="ICB212" s="70"/>
      <c r="ICC212" s="70"/>
      <c r="ICD212" s="70"/>
      <c r="ICE212" s="70"/>
      <c r="ICF212" s="70"/>
      <c r="ICG212" s="70"/>
      <c r="ICH212" s="70"/>
      <c r="ICI212" s="70"/>
      <c r="ICJ212" s="70"/>
      <c r="ICK212" s="70"/>
      <c r="ICL212" s="43"/>
      <c r="ICM212" s="43"/>
      <c r="ICN212" s="43"/>
      <c r="ICO212" s="43"/>
      <c r="ICP212" s="43"/>
      <c r="ICQ212" s="43"/>
      <c r="ICR212" s="43"/>
      <c r="ICS212" s="43"/>
      <c r="ICT212" s="43"/>
      <c r="ICU212" s="43"/>
      <c r="ICV212" s="43"/>
      <c r="ICW212" s="43"/>
      <c r="ICX212" s="43"/>
      <c r="ICY212" s="43"/>
      <c r="ICZ212" s="43"/>
      <c r="IDA212" s="64"/>
      <c r="IDB212" s="65"/>
      <c r="IDC212" s="65"/>
      <c r="IDD212" s="66"/>
      <c r="IDE212" s="67"/>
      <c r="IDF212" s="68"/>
      <c r="IDG212" s="67"/>
      <c r="IDH212" s="69"/>
      <c r="IDI212" s="69"/>
      <c r="IDJ212" s="70"/>
      <c r="IDK212" s="70"/>
      <c r="IDL212" s="70"/>
      <c r="IDM212" s="70"/>
      <c r="IDN212" s="70"/>
      <c r="IDO212" s="70"/>
      <c r="IDP212" s="70"/>
      <c r="IDQ212" s="70"/>
      <c r="IDR212" s="70"/>
      <c r="IDS212" s="70"/>
      <c r="IDT212" s="70"/>
      <c r="IDU212" s="70"/>
      <c r="IDV212" s="70"/>
      <c r="IDW212" s="70"/>
      <c r="IDX212" s="70"/>
      <c r="IDY212" s="70"/>
      <c r="IDZ212" s="70"/>
      <c r="IEA212" s="70"/>
      <c r="IEB212" s="70"/>
      <c r="IEC212" s="70"/>
      <c r="IED212" s="70"/>
      <c r="IEE212" s="70"/>
      <c r="IEF212" s="70"/>
      <c r="IEG212" s="70"/>
      <c r="IEH212" s="70"/>
      <c r="IEI212" s="70"/>
      <c r="IEJ212" s="70"/>
      <c r="IEK212" s="70"/>
      <c r="IEL212" s="43"/>
      <c r="IEM212" s="43"/>
      <c r="IEN212" s="43"/>
      <c r="IEO212" s="43"/>
      <c r="IEP212" s="43"/>
      <c r="IEQ212" s="43"/>
      <c r="IER212" s="43"/>
      <c r="IES212" s="43"/>
      <c r="IET212" s="43"/>
      <c r="IEU212" s="43"/>
      <c r="IEV212" s="43"/>
      <c r="IEW212" s="43"/>
      <c r="IEX212" s="43"/>
      <c r="IEY212" s="43"/>
      <c r="IEZ212" s="43"/>
      <c r="IFA212" s="64"/>
      <c r="IFB212" s="65"/>
      <c r="IFC212" s="65"/>
      <c r="IFD212" s="66"/>
      <c r="IFE212" s="67"/>
      <c r="IFF212" s="68"/>
      <c r="IFG212" s="67"/>
      <c r="IFH212" s="69"/>
      <c r="IFI212" s="69"/>
      <c r="IFJ212" s="70"/>
      <c r="IFK212" s="70"/>
      <c r="IFL212" s="70"/>
      <c r="IFM212" s="70"/>
      <c r="IFN212" s="70"/>
      <c r="IFO212" s="70"/>
      <c r="IFP212" s="70"/>
      <c r="IFQ212" s="70"/>
      <c r="IFR212" s="70"/>
      <c r="IFS212" s="70"/>
      <c r="IFT212" s="70"/>
      <c r="IFU212" s="70"/>
      <c r="IFV212" s="70"/>
      <c r="IFW212" s="70"/>
      <c r="IFX212" s="70"/>
      <c r="IFY212" s="70"/>
      <c r="IFZ212" s="70"/>
      <c r="IGA212" s="70"/>
      <c r="IGB212" s="70"/>
      <c r="IGC212" s="70"/>
      <c r="IGD212" s="70"/>
      <c r="IGE212" s="70"/>
      <c r="IGF212" s="70"/>
      <c r="IGG212" s="70"/>
      <c r="IGH212" s="70"/>
      <c r="IGI212" s="70"/>
      <c r="IGJ212" s="70"/>
      <c r="IGK212" s="70"/>
      <c r="IGL212" s="43"/>
      <c r="IGM212" s="43"/>
      <c r="IGN212" s="43"/>
      <c r="IGO212" s="43"/>
      <c r="IGP212" s="43"/>
      <c r="IGQ212" s="43"/>
      <c r="IGR212" s="43"/>
      <c r="IGS212" s="43"/>
      <c r="IGT212" s="43"/>
      <c r="IGU212" s="43"/>
      <c r="IGV212" s="43"/>
      <c r="IGW212" s="43"/>
      <c r="IGX212" s="43"/>
      <c r="IGY212" s="43"/>
      <c r="IGZ212" s="43"/>
      <c r="IHA212" s="64"/>
      <c r="IHB212" s="65"/>
      <c r="IHC212" s="65"/>
      <c r="IHD212" s="66"/>
      <c r="IHE212" s="67"/>
      <c r="IHF212" s="68"/>
      <c r="IHG212" s="67"/>
      <c r="IHH212" s="69"/>
      <c r="IHI212" s="69"/>
      <c r="IHJ212" s="70"/>
      <c r="IHK212" s="70"/>
      <c r="IHL212" s="70"/>
      <c r="IHM212" s="70"/>
      <c r="IHN212" s="70"/>
      <c r="IHO212" s="70"/>
      <c r="IHP212" s="70"/>
      <c r="IHQ212" s="70"/>
      <c r="IHR212" s="70"/>
      <c r="IHS212" s="70"/>
      <c r="IHT212" s="70"/>
      <c r="IHU212" s="70"/>
      <c r="IHV212" s="70"/>
      <c r="IHW212" s="70"/>
      <c r="IHX212" s="70"/>
      <c r="IHY212" s="70"/>
      <c r="IHZ212" s="70"/>
      <c r="IIA212" s="70"/>
      <c r="IIB212" s="70"/>
      <c r="IIC212" s="70"/>
      <c r="IID212" s="70"/>
      <c r="IIE212" s="70"/>
      <c r="IIF212" s="70"/>
      <c r="IIG212" s="70"/>
      <c r="IIH212" s="70"/>
      <c r="III212" s="70"/>
      <c r="IIJ212" s="70"/>
      <c r="IIK212" s="70"/>
      <c r="IIL212" s="43"/>
      <c r="IIM212" s="43"/>
      <c r="IIN212" s="43"/>
      <c r="IIO212" s="43"/>
      <c r="IIP212" s="43"/>
      <c r="IIQ212" s="43"/>
      <c r="IIR212" s="43"/>
      <c r="IIS212" s="43"/>
      <c r="IIT212" s="43"/>
      <c r="IIU212" s="43"/>
      <c r="IIV212" s="43"/>
      <c r="IIW212" s="43"/>
      <c r="IIX212" s="43"/>
      <c r="IIY212" s="43"/>
      <c r="IIZ212" s="43"/>
      <c r="IJA212" s="64"/>
      <c r="IJB212" s="65"/>
      <c r="IJC212" s="65"/>
      <c r="IJD212" s="66"/>
      <c r="IJE212" s="67"/>
      <c r="IJF212" s="68"/>
      <c r="IJG212" s="67"/>
      <c r="IJH212" s="69"/>
      <c r="IJI212" s="69"/>
      <c r="IJJ212" s="70"/>
      <c r="IJK212" s="70"/>
      <c r="IJL212" s="70"/>
      <c r="IJM212" s="70"/>
      <c r="IJN212" s="70"/>
      <c r="IJO212" s="70"/>
      <c r="IJP212" s="70"/>
      <c r="IJQ212" s="70"/>
      <c r="IJR212" s="70"/>
      <c r="IJS212" s="70"/>
      <c r="IJT212" s="70"/>
      <c r="IJU212" s="70"/>
      <c r="IJV212" s="70"/>
      <c r="IJW212" s="70"/>
      <c r="IJX212" s="70"/>
      <c r="IJY212" s="70"/>
      <c r="IJZ212" s="70"/>
      <c r="IKA212" s="70"/>
      <c r="IKB212" s="70"/>
      <c r="IKC212" s="70"/>
      <c r="IKD212" s="70"/>
      <c r="IKE212" s="70"/>
      <c r="IKF212" s="70"/>
      <c r="IKG212" s="70"/>
      <c r="IKH212" s="70"/>
      <c r="IKI212" s="70"/>
      <c r="IKJ212" s="70"/>
      <c r="IKK212" s="70"/>
      <c r="IKL212" s="43"/>
      <c r="IKM212" s="43"/>
      <c r="IKN212" s="43"/>
      <c r="IKO212" s="43"/>
      <c r="IKP212" s="43"/>
      <c r="IKQ212" s="43"/>
      <c r="IKR212" s="43"/>
      <c r="IKS212" s="43"/>
      <c r="IKT212" s="43"/>
      <c r="IKU212" s="43"/>
      <c r="IKV212" s="43"/>
      <c r="IKW212" s="43"/>
      <c r="IKX212" s="43"/>
      <c r="IKY212" s="43"/>
      <c r="IKZ212" s="43"/>
      <c r="ILA212" s="64"/>
      <c r="ILB212" s="65"/>
      <c r="ILC212" s="65"/>
      <c r="ILD212" s="66"/>
      <c r="ILE212" s="67"/>
      <c r="ILF212" s="68"/>
      <c r="ILG212" s="67"/>
      <c r="ILH212" s="69"/>
      <c r="ILI212" s="69"/>
      <c r="ILJ212" s="70"/>
      <c r="ILK212" s="70"/>
      <c r="ILL212" s="70"/>
      <c r="ILM212" s="70"/>
      <c r="ILN212" s="70"/>
      <c r="ILO212" s="70"/>
      <c r="ILP212" s="70"/>
      <c r="ILQ212" s="70"/>
      <c r="ILR212" s="70"/>
      <c r="ILS212" s="70"/>
      <c r="ILT212" s="70"/>
      <c r="ILU212" s="70"/>
      <c r="ILV212" s="70"/>
      <c r="ILW212" s="70"/>
      <c r="ILX212" s="70"/>
      <c r="ILY212" s="70"/>
      <c r="ILZ212" s="70"/>
      <c r="IMA212" s="70"/>
      <c r="IMB212" s="70"/>
      <c r="IMC212" s="70"/>
      <c r="IMD212" s="70"/>
      <c r="IME212" s="70"/>
      <c r="IMF212" s="70"/>
      <c r="IMG212" s="70"/>
      <c r="IMH212" s="70"/>
      <c r="IMI212" s="70"/>
      <c r="IMJ212" s="70"/>
      <c r="IMK212" s="70"/>
      <c r="IML212" s="43"/>
      <c r="IMM212" s="43"/>
      <c r="IMN212" s="43"/>
      <c r="IMO212" s="43"/>
      <c r="IMP212" s="43"/>
      <c r="IMQ212" s="43"/>
      <c r="IMR212" s="43"/>
      <c r="IMS212" s="43"/>
      <c r="IMT212" s="43"/>
      <c r="IMU212" s="43"/>
      <c r="IMV212" s="43"/>
      <c r="IMW212" s="43"/>
      <c r="IMX212" s="43"/>
      <c r="IMY212" s="43"/>
      <c r="IMZ212" s="43"/>
      <c r="INA212" s="64"/>
      <c r="INB212" s="65"/>
      <c r="INC212" s="65"/>
      <c r="IND212" s="66"/>
      <c r="INE212" s="67"/>
      <c r="INF212" s="68"/>
      <c r="ING212" s="67"/>
      <c r="INH212" s="69"/>
      <c r="INI212" s="69"/>
      <c r="INJ212" s="70"/>
      <c r="INK212" s="70"/>
      <c r="INL212" s="70"/>
      <c r="INM212" s="70"/>
      <c r="INN212" s="70"/>
      <c r="INO212" s="70"/>
      <c r="INP212" s="70"/>
      <c r="INQ212" s="70"/>
      <c r="INR212" s="70"/>
      <c r="INS212" s="70"/>
      <c r="INT212" s="70"/>
      <c r="INU212" s="70"/>
      <c r="INV212" s="70"/>
      <c r="INW212" s="70"/>
      <c r="INX212" s="70"/>
      <c r="INY212" s="70"/>
      <c r="INZ212" s="70"/>
      <c r="IOA212" s="70"/>
      <c r="IOB212" s="70"/>
      <c r="IOC212" s="70"/>
      <c r="IOD212" s="70"/>
      <c r="IOE212" s="70"/>
      <c r="IOF212" s="70"/>
      <c r="IOG212" s="70"/>
      <c r="IOH212" s="70"/>
      <c r="IOI212" s="70"/>
      <c r="IOJ212" s="70"/>
      <c r="IOK212" s="70"/>
      <c r="IOL212" s="43"/>
      <c r="IOM212" s="43"/>
      <c r="ION212" s="43"/>
      <c r="IOO212" s="43"/>
      <c r="IOP212" s="43"/>
      <c r="IOQ212" s="43"/>
      <c r="IOR212" s="43"/>
      <c r="IOS212" s="43"/>
      <c r="IOT212" s="43"/>
      <c r="IOU212" s="43"/>
      <c r="IOV212" s="43"/>
      <c r="IOW212" s="43"/>
      <c r="IOX212" s="43"/>
      <c r="IOY212" s="43"/>
      <c r="IOZ212" s="43"/>
      <c r="IPA212" s="64"/>
      <c r="IPB212" s="65"/>
      <c r="IPC212" s="65"/>
      <c r="IPD212" s="66"/>
      <c r="IPE212" s="67"/>
      <c r="IPF212" s="68"/>
      <c r="IPG212" s="67"/>
      <c r="IPH212" s="69"/>
      <c r="IPI212" s="69"/>
      <c r="IPJ212" s="70"/>
      <c r="IPK212" s="70"/>
      <c r="IPL212" s="70"/>
      <c r="IPM212" s="70"/>
      <c r="IPN212" s="70"/>
      <c r="IPO212" s="70"/>
      <c r="IPP212" s="70"/>
      <c r="IPQ212" s="70"/>
      <c r="IPR212" s="70"/>
      <c r="IPS212" s="70"/>
      <c r="IPT212" s="70"/>
      <c r="IPU212" s="70"/>
      <c r="IPV212" s="70"/>
      <c r="IPW212" s="70"/>
      <c r="IPX212" s="70"/>
      <c r="IPY212" s="70"/>
      <c r="IPZ212" s="70"/>
      <c r="IQA212" s="70"/>
      <c r="IQB212" s="70"/>
      <c r="IQC212" s="70"/>
      <c r="IQD212" s="70"/>
      <c r="IQE212" s="70"/>
      <c r="IQF212" s="70"/>
      <c r="IQG212" s="70"/>
      <c r="IQH212" s="70"/>
      <c r="IQI212" s="70"/>
      <c r="IQJ212" s="70"/>
      <c r="IQK212" s="70"/>
      <c r="IQL212" s="43"/>
      <c r="IQM212" s="43"/>
      <c r="IQN212" s="43"/>
      <c r="IQO212" s="43"/>
      <c r="IQP212" s="43"/>
      <c r="IQQ212" s="43"/>
      <c r="IQR212" s="43"/>
      <c r="IQS212" s="43"/>
      <c r="IQT212" s="43"/>
      <c r="IQU212" s="43"/>
      <c r="IQV212" s="43"/>
      <c r="IQW212" s="43"/>
      <c r="IQX212" s="43"/>
      <c r="IQY212" s="43"/>
      <c r="IQZ212" s="43"/>
      <c r="IRA212" s="64"/>
      <c r="IRB212" s="65"/>
      <c r="IRC212" s="65"/>
      <c r="IRD212" s="66"/>
      <c r="IRE212" s="67"/>
      <c r="IRF212" s="68"/>
      <c r="IRG212" s="67"/>
      <c r="IRH212" s="69"/>
      <c r="IRI212" s="69"/>
      <c r="IRJ212" s="70"/>
      <c r="IRK212" s="70"/>
      <c r="IRL212" s="70"/>
      <c r="IRM212" s="70"/>
      <c r="IRN212" s="70"/>
      <c r="IRO212" s="70"/>
      <c r="IRP212" s="70"/>
      <c r="IRQ212" s="70"/>
      <c r="IRR212" s="70"/>
      <c r="IRS212" s="70"/>
      <c r="IRT212" s="70"/>
      <c r="IRU212" s="70"/>
      <c r="IRV212" s="70"/>
      <c r="IRW212" s="70"/>
      <c r="IRX212" s="70"/>
      <c r="IRY212" s="70"/>
      <c r="IRZ212" s="70"/>
      <c r="ISA212" s="70"/>
      <c r="ISB212" s="70"/>
      <c r="ISC212" s="70"/>
      <c r="ISD212" s="70"/>
      <c r="ISE212" s="70"/>
      <c r="ISF212" s="70"/>
      <c r="ISG212" s="70"/>
      <c r="ISH212" s="70"/>
      <c r="ISI212" s="70"/>
      <c r="ISJ212" s="70"/>
      <c r="ISK212" s="70"/>
      <c r="ISL212" s="43"/>
      <c r="ISM212" s="43"/>
      <c r="ISN212" s="43"/>
      <c r="ISO212" s="43"/>
      <c r="ISP212" s="43"/>
      <c r="ISQ212" s="43"/>
      <c r="ISR212" s="43"/>
      <c r="ISS212" s="43"/>
      <c r="IST212" s="43"/>
      <c r="ISU212" s="43"/>
      <c r="ISV212" s="43"/>
      <c r="ISW212" s="43"/>
      <c r="ISX212" s="43"/>
      <c r="ISY212" s="43"/>
      <c r="ISZ212" s="43"/>
      <c r="ITA212" s="64"/>
      <c r="ITB212" s="65"/>
      <c r="ITC212" s="65"/>
      <c r="ITD212" s="66"/>
      <c r="ITE212" s="67"/>
      <c r="ITF212" s="68"/>
      <c r="ITG212" s="67"/>
      <c r="ITH212" s="69"/>
      <c r="ITI212" s="69"/>
      <c r="ITJ212" s="70"/>
      <c r="ITK212" s="70"/>
      <c r="ITL212" s="70"/>
      <c r="ITM212" s="70"/>
      <c r="ITN212" s="70"/>
      <c r="ITO212" s="70"/>
      <c r="ITP212" s="70"/>
      <c r="ITQ212" s="70"/>
      <c r="ITR212" s="70"/>
      <c r="ITS212" s="70"/>
      <c r="ITT212" s="70"/>
      <c r="ITU212" s="70"/>
      <c r="ITV212" s="70"/>
      <c r="ITW212" s="70"/>
      <c r="ITX212" s="70"/>
      <c r="ITY212" s="70"/>
      <c r="ITZ212" s="70"/>
      <c r="IUA212" s="70"/>
      <c r="IUB212" s="70"/>
      <c r="IUC212" s="70"/>
      <c r="IUD212" s="70"/>
      <c r="IUE212" s="70"/>
      <c r="IUF212" s="70"/>
      <c r="IUG212" s="70"/>
      <c r="IUH212" s="70"/>
      <c r="IUI212" s="70"/>
      <c r="IUJ212" s="70"/>
      <c r="IUK212" s="70"/>
      <c r="IUL212" s="43"/>
      <c r="IUM212" s="43"/>
      <c r="IUN212" s="43"/>
      <c r="IUO212" s="43"/>
      <c r="IUP212" s="43"/>
      <c r="IUQ212" s="43"/>
      <c r="IUR212" s="43"/>
      <c r="IUS212" s="43"/>
      <c r="IUT212" s="43"/>
      <c r="IUU212" s="43"/>
      <c r="IUV212" s="43"/>
      <c r="IUW212" s="43"/>
      <c r="IUX212" s="43"/>
      <c r="IUY212" s="43"/>
      <c r="IUZ212" s="43"/>
      <c r="IVA212" s="64"/>
      <c r="IVB212" s="65"/>
      <c r="IVC212" s="65"/>
      <c r="IVD212" s="66"/>
      <c r="IVE212" s="67"/>
      <c r="IVF212" s="68"/>
      <c r="IVG212" s="67"/>
      <c r="IVH212" s="69"/>
      <c r="IVI212" s="69"/>
      <c r="IVJ212" s="70"/>
      <c r="IVK212" s="70"/>
      <c r="IVL212" s="70"/>
      <c r="IVM212" s="70"/>
      <c r="IVN212" s="70"/>
      <c r="IVO212" s="70"/>
      <c r="IVP212" s="70"/>
      <c r="IVQ212" s="70"/>
      <c r="IVR212" s="70"/>
      <c r="IVS212" s="70"/>
      <c r="IVT212" s="70"/>
      <c r="IVU212" s="70"/>
      <c r="IVV212" s="70"/>
      <c r="IVW212" s="70"/>
      <c r="IVX212" s="70"/>
      <c r="IVY212" s="70"/>
      <c r="IVZ212" s="70"/>
      <c r="IWA212" s="70"/>
      <c r="IWB212" s="70"/>
      <c r="IWC212" s="70"/>
      <c r="IWD212" s="70"/>
      <c r="IWE212" s="70"/>
      <c r="IWF212" s="70"/>
      <c r="IWG212" s="70"/>
      <c r="IWH212" s="70"/>
      <c r="IWI212" s="70"/>
      <c r="IWJ212" s="70"/>
      <c r="IWK212" s="70"/>
      <c r="IWL212" s="43"/>
      <c r="IWM212" s="43"/>
      <c r="IWN212" s="43"/>
      <c r="IWO212" s="43"/>
      <c r="IWP212" s="43"/>
      <c r="IWQ212" s="43"/>
      <c r="IWR212" s="43"/>
      <c r="IWS212" s="43"/>
      <c r="IWT212" s="43"/>
      <c r="IWU212" s="43"/>
      <c r="IWV212" s="43"/>
      <c r="IWW212" s="43"/>
      <c r="IWX212" s="43"/>
      <c r="IWY212" s="43"/>
      <c r="IWZ212" s="43"/>
      <c r="IXA212" s="64"/>
      <c r="IXB212" s="65"/>
      <c r="IXC212" s="65"/>
      <c r="IXD212" s="66"/>
      <c r="IXE212" s="67"/>
      <c r="IXF212" s="68"/>
      <c r="IXG212" s="67"/>
      <c r="IXH212" s="69"/>
      <c r="IXI212" s="69"/>
      <c r="IXJ212" s="70"/>
      <c r="IXK212" s="70"/>
      <c r="IXL212" s="70"/>
      <c r="IXM212" s="70"/>
      <c r="IXN212" s="70"/>
      <c r="IXO212" s="70"/>
      <c r="IXP212" s="70"/>
      <c r="IXQ212" s="70"/>
      <c r="IXR212" s="70"/>
      <c r="IXS212" s="70"/>
      <c r="IXT212" s="70"/>
      <c r="IXU212" s="70"/>
      <c r="IXV212" s="70"/>
      <c r="IXW212" s="70"/>
      <c r="IXX212" s="70"/>
      <c r="IXY212" s="70"/>
      <c r="IXZ212" s="70"/>
      <c r="IYA212" s="70"/>
      <c r="IYB212" s="70"/>
      <c r="IYC212" s="70"/>
      <c r="IYD212" s="70"/>
      <c r="IYE212" s="70"/>
      <c r="IYF212" s="70"/>
      <c r="IYG212" s="70"/>
      <c r="IYH212" s="70"/>
      <c r="IYI212" s="70"/>
      <c r="IYJ212" s="70"/>
      <c r="IYK212" s="70"/>
      <c r="IYL212" s="43"/>
      <c r="IYM212" s="43"/>
      <c r="IYN212" s="43"/>
      <c r="IYO212" s="43"/>
      <c r="IYP212" s="43"/>
      <c r="IYQ212" s="43"/>
      <c r="IYR212" s="43"/>
      <c r="IYS212" s="43"/>
      <c r="IYT212" s="43"/>
      <c r="IYU212" s="43"/>
      <c r="IYV212" s="43"/>
      <c r="IYW212" s="43"/>
      <c r="IYX212" s="43"/>
      <c r="IYY212" s="43"/>
      <c r="IYZ212" s="43"/>
      <c r="IZA212" s="64"/>
      <c r="IZB212" s="65"/>
      <c r="IZC212" s="65"/>
      <c r="IZD212" s="66"/>
      <c r="IZE212" s="67"/>
      <c r="IZF212" s="68"/>
      <c r="IZG212" s="67"/>
      <c r="IZH212" s="69"/>
      <c r="IZI212" s="69"/>
      <c r="IZJ212" s="70"/>
      <c r="IZK212" s="70"/>
      <c r="IZL212" s="70"/>
      <c r="IZM212" s="70"/>
      <c r="IZN212" s="70"/>
      <c r="IZO212" s="70"/>
      <c r="IZP212" s="70"/>
      <c r="IZQ212" s="70"/>
      <c r="IZR212" s="70"/>
      <c r="IZS212" s="70"/>
      <c r="IZT212" s="70"/>
      <c r="IZU212" s="70"/>
      <c r="IZV212" s="70"/>
      <c r="IZW212" s="70"/>
      <c r="IZX212" s="70"/>
      <c r="IZY212" s="70"/>
      <c r="IZZ212" s="70"/>
      <c r="JAA212" s="70"/>
      <c r="JAB212" s="70"/>
      <c r="JAC212" s="70"/>
      <c r="JAD212" s="70"/>
      <c r="JAE212" s="70"/>
      <c r="JAF212" s="70"/>
      <c r="JAG212" s="70"/>
      <c r="JAH212" s="70"/>
      <c r="JAI212" s="70"/>
      <c r="JAJ212" s="70"/>
      <c r="JAK212" s="70"/>
      <c r="JAL212" s="43"/>
      <c r="JAM212" s="43"/>
      <c r="JAN212" s="43"/>
      <c r="JAO212" s="43"/>
      <c r="JAP212" s="43"/>
      <c r="JAQ212" s="43"/>
      <c r="JAR212" s="43"/>
      <c r="JAS212" s="43"/>
      <c r="JAT212" s="43"/>
      <c r="JAU212" s="43"/>
      <c r="JAV212" s="43"/>
      <c r="JAW212" s="43"/>
      <c r="JAX212" s="43"/>
      <c r="JAY212" s="43"/>
      <c r="JAZ212" s="43"/>
      <c r="JBA212" s="64"/>
      <c r="JBB212" s="65"/>
      <c r="JBC212" s="65"/>
      <c r="JBD212" s="66"/>
      <c r="JBE212" s="67"/>
      <c r="JBF212" s="68"/>
      <c r="JBG212" s="67"/>
      <c r="JBH212" s="69"/>
      <c r="JBI212" s="69"/>
      <c r="JBJ212" s="70"/>
      <c r="JBK212" s="70"/>
      <c r="JBL212" s="70"/>
      <c r="JBM212" s="70"/>
      <c r="JBN212" s="70"/>
      <c r="JBO212" s="70"/>
      <c r="JBP212" s="70"/>
      <c r="JBQ212" s="70"/>
      <c r="JBR212" s="70"/>
      <c r="JBS212" s="70"/>
      <c r="JBT212" s="70"/>
      <c r="JBU212" s="70"/>
      <c r="JBV212" s="70"/>
      <c r="JBW212" s="70"/>
      <c r="JBX212" s="70"/>
      <c r="JBY212" s="70"/>
      <c r="JBZ212" s="70"/>
      <c r="JCA212" s="70"/>
      <c r="JCB212" s="70"/>
      <c r="JCC212" s="70"/>
      <c r="JCD212" s="70"/>
      <c r="JCE212" s="70"/>
      <c r="JCF212" s="70"/>
      <c r="JCG212" s="70"/>
      <c r="JCH212" s="70"/>
      <c r="JCI212" s="70"/>
      <c r="JCJ212" s="70"/>
      <c r="JCK212" s="70"/>
      <c r="JCL212" s="43"/>
      <c r="JCM212" s="43"/>
      <c r="JCN212" s="43"/>
      <c r="JCO212" s="43"/>
      <c r="JCP212" s="43"/>
      <c r="JCQ212" s="43"/>
      <c r="JCR212" s="43"/>
      <c r="JCS212" s="43"/>
      <c r="JCT212" s="43"/>
      <c r="JCU212" s="43"/>
      <c r="JCV212" s="43"/>
      <c r="JCW212" s="43"/>
      <c r="JCX212" s="43"/>
      <c r="JCY212" s="43"/>
      <c r="JCZ212" s="43"/>
      <c r="JDA212" s="64"/>
      <c r="JDB212" s="65"/>
      <c r="JDC212" s="65"/>
      <c r="JDD212" s="66"/>
      <c r="JDE212" s="67"/>
      <c r="JDF212" s="68"/>
      <c r="JDG212" s="67"/>
      <c r="JDH212" s="69"/>
      <c r="JDI212" s="69"/>
      <c r="JDJ212" s="70"/>
      <c r="JDK212" s="70"/>
      <c r="JDL212" s="70"/>
      <c r="JDM212" s="70"/>
      <c r="JDN212" s="70"/>
      <c r="JDO212" s="70"/>
      <c r="JDP212" s="70"/>
      <c r="JDQ212" s="70"/>
      <c r="JDR212" s="70"/>
      <c r="JDS212" s="70"/>
      <c r="JDT212" s="70"/>
      <c r="JDU212" s="70"/>
      <c r="JDV212" s="70"/>
      <c r="JDW212" s="70"/>
      <c r="JDX212" s="70"/>
      <c r="JDY212" s="70"/>
      <c r="JDZ212" s="70"/>
      <c r="JEA212" s="70"/>
      <c r="JEB212" s="70"/>
      <c r="JEC212" s="70"/>
      <c r="JED212" s="70"/>
      <c r="JEE212" s="70"/>
      <c r="JEF212" s="70"/>
      <c r="JEG212" s="70"/>
      <c r="JEH212" s="70"/>
      <c r="JEI212" s="70"/>
      <c r="JEJ212" s="70"/>
      <c r="JEK212" s="70"/>
      <c r="JEL212" s="43"/>
      <c r="JEM212" s="43"/>
      <c r="JEN212" s="43"/>
      <c r="JEO212" s="43"/>
      <c r="JEP212" s="43"/>
      <c r="JEQ212" s="43"/>
      <c r="JER212" s="43"/>
      <c r="JES212" s="43"/>
      <c r="JET212" s="43"/>
      <c r="JEU212" s="43"/>
      <c r="JEV212" s="43"/>
      <c r="JEW212" s="43"/>
      <c r="JEX212" s="43"/>
      <c r="JEY212" s="43"/>
      <c r="JEZ212" s="43"/>
      <c r="JFA212" s="64"/>
      <c r="JFB212" s="65"/>
      <c r="JFC212" s="65"/>
      <c r="JFD212" s="66"/>
      <c r="JFE212" s="67"/>
      <c r="JFF212" s="68"/>
      <c r="JFG212" s="67"/>
      <c r="JFH212" s="69"/>
      <c r="JFI212" s="69"/>
      <c r="JFJ212" s="70"/>
      <c r="JFK212" s="70"/>
      <c r="JFL212" s="70"/>
      <c r="JFM212" s="70"/>
      <c r="JFN212" s="70"/>
      <c r="JFO212" s="70"/>
      <c r="JFP212" s="70"/>
      <c r="JFQ212" s="70"/>
      <c r="JFR212" s="70"/>
      <c r="JFS212" s="70"/>
      <c r="JFT212" s="70"/>
      <c r="JFU212" s="70"/>
      <c r="JFV212" s="70"/>
      <c r="JFW212" s="70"/>
      <c r="JFX212" s="70"/>
      <c r="JFY212" s="70"/>
      <c r="JFZ212" s="70"/>
      <c r="JGA212" s="70"/>
      <c r="JGB212" s="70"/>
      <c r="JGC212" s="70"/>
      <c r="JGD212" s="70"/>
      <c r="JGE212" s="70"/>
      <c r="JGF212" s="70"/>
      <c r="JGG212" s="70"/>
      <c r="JGH212" s="70"/>
      <c r="JGI212" s="70"/>
      <c r="JGJ212" s="70"/>
      <c r="JGK212" s="70"/>
      <c r="JGL212" s="43"/>
      <c r="JGM212" s="43"/>
      <c r="JGN212" s="43"/>
      <c r="JGO212" s="43"/>
      <c r="JGP212" s="43"/>
      <c r="JGQ212" s="43"/>
      <c r="JGR212" s="43"/>
      <c r="JGS212" s="43"/>
      <c r="JGT212" s="43"/>
      <c r="JGU212" s="43"/>
      <c r="JGV212" s="43"/>
      <c r="JGW212" s="43"/>
      <c r="JGX212" s="43"/>
      <c r="JGY212" s="43"/>
      <c r="JGZ212" s="43"/>
      <c r="JHA212" s="64"/>
      <c r="JHB212" s="65"/>
      <c r="JHC212" s="65"/>
      <c r="JHD212" s="66"/>
      <c r="JHE212" s="67"/>
      <c r="JHF212" s="68"/>
      <c r="JHG212" s="67"/>
      <c r="JHH212" s="69"/>
      <c r="JHI212" s="69"/>
      <c r="JHJ212" s="70"/>
      <c r="JHK212" s="70"/>
      <c r="JHL212" s="70"/>
      <c r="JHM212" s="70"/>
      <c r="JHN212" s="70"/>
      <c r="JHO212" s="70"/>
      <c r="JHP212" s="70"/>
      <c r="JHQ212" s="70"/>
      <c r="JHR212" s="70"/>
      <c r="JHS212" s="70"/>
      <c r="JHT212" s="70"/>
      <c r="JHU212" s="70"/>
      <c r="JHV212" s="70"/>
      <c r="JHW212" s="70"/>
      <c r="JHX212" s="70"/>
      <c r="JHY212" s="70"/>
      <c r="JHZ212" s="70"/>
      <c r="JIA212" s="70"/>
      <c r="JIB212" s="70"/>
      <c r="JIC212" s="70"/>
      <c r="JID212" s="70"/>
      <c r="JIE212" s="70"/>
      <c r="JIF212" s="70"/>
      <c r="JIG212" s="70"/>
      <c r="JIH212" s="70"/>
      <c r="JII212" s="70"/>
      <c r="JIJ212" s="70"/>
      <c r="JIK212" s="70"/>
      <c r="JIL212" s="43"/>
      <c r="JIM212" s="43"/>
      <c r="JIN212" s="43"/>
      <c r="JIO212" s="43"/>
      <c r="JIP212" s="43"/>
      <c r="JIQ212" s="43"/>
      <c r="JIR212" s="43"/>
      <c r="JIS212" s="43"/>
      <c r="JIT212" s="43"/>
      <c r="JIU212" s="43"/>
      <c r="JIV212" s="43"/>
      <c r="JIW212" s="43"/>
      <c r="JIX212" s="43"/>
      <c r="JIY212" s="43"/>
      <c r="JIZ212" s="43"/>
      <c r="JJA212" s="64"/>
      <c r="JJB212" s="65"/>
      <c r="JJC212" s="65"/>
      <c r="JJD212" s="66"/>
      <c r="JJE212" s="67"/>
      <c r="JJF212" s="68"/>
      <c r="JJG212" s="67"/>
      <c r="JJH212" s="69"/>
      <c r="JJI212" s="69"/>
      <c r="JJJ212" s="70"/>
      <c r="JJK212" s="70"/>
      <c r="JJL212" s="70"/>
      <c r="JJM212" s="70"/>
      <c r="JJN212" s="70"/>
      <c r="JJO212" s="70"/>
      <c r="JJP212" s="70"/>
      <c r="JJQ212" s="70"/>
      <c r="JJR212" s="70"/>
      <c r="JJS212" s="70"/>
      <c r="JJT212" s="70"/>
      <c r="JJU212" s="70"/>
      <c r="JJV212" s="70"/>
      <c r="JJW212" s="70"/>
      <c r="JJX212" s="70"/>
      <c r="JJY212" s="70"/>
      <c r="JJZ212" s="70"/>
      <c r="JKA212" s="70"/>
      <c r="JKB212" s="70"/>
      <c r="JKC212" s="70"/>
      <c r="JKD212" s="70"/>
      <c r="JKE212" s="70"/>
      <c r="JKF212" s="70"/>
      <c r="JKG212" s="70"/>
      <c r="JKH212" s="70"/>
      <c r="JKI212" s="70"/>
      <c r="JKJ212" s="70"/>
      <c r="JKK212" s="70"/>
      <c r="JKL212" s="43"/>
      <c r="JKM212" s="43"/>
      <c r="JKN212" s="43"/>
      <c r="JKO212" s="43"/>
      <c r="JKP212" s="43"/>
      <c r="JKQ212" s="43"/>
      <c r="JKR212" s="43"/>
      <c r="JKS212" s="43"/>
      <c r="JKT212" s="43"/>
      <c r="JKU212" s="43"/>
      <c r="JKV212" s="43"/>
      <c r="JKW212" s="43"/>
      <c r="JKX212" s="43"/>
      <c r="JKY212" s="43"/>
      <c r="JKZ212" s="43"/>
      <c r="JLA212" s="64"/>
      <c r="JLB212" s="65"/>
      <c r="JLC212" s="65"/>
      <c r="JLD212" s="66"/>
      <c r="JLE212" s="67"/>
      <c r="JLF212" s="68"/>
      <c r="JLG212" s="67"/>
      <c r="JLH212" s="69"/>
      <c r="JLI212" s="69"/>
      <c r="JLJ212" s="70"/>
      <c r="JLK212" s="70"/>
      <c r="JLL212" s="70"/>
      <c r="JLM212" s="70"/>
      <c r="JLN212" s="70"/>
      <c r="JLO212" s="70"/>
      <c r="JLP212" s="70"/>
      <c r="JLQ212" s="70"/>
      <c r="JLR212" s="70"/>
      <c r="JLS212" s="70"/>
      <c r="JLT212" s="70"/>
      <c r="JLU212" s="70"/>
      <c r="JLV212" s="70"/>
      <c r="JLW212" s="70"/>
      <c r="JLX212" s="70"/>
      <c r="JLY212" s="70"/>
      <c r="JLZ212" s="70"/>
      <c r="JMA212" s="70"/>
      <c r="JMB212" s="70"/>
      <c r="JMC212" s="70"/>
      <c r="JMD212" s="70"/>
      <c r="JME212" s="70"/>
      <c r="JMF212" s="70"/>
      <c r="JMG212" s="70"/>
      <c r="JMH212" s="70"/>
      <c r="JMI212" s="70"/>
      <c r="JMJ212" s="70"/>
      <c r="JMK212" s="70"/>
      <c r="JML212" s="43"/>
      <c r="JMM212" s="43"/>
      <c r="JMN212" s="43"/>
      <c r="JMO212" s="43"/>
      <c r="JMP212" s="43"/>
      <c r="JMQ212" s="43"/>
      <c r="JMR212" s="43"/>
      <c r="JMS212" s="43"/>
      <c r="JMT212" s="43"/>
      <c r="JMU212" s="43"/>
      <c r="JMV212" s="43"/>
      <c r="JMW212" s="43"/>
      <c r="JMX212" s="43"/>
      <c r="JMY212" s="43"/>
      <c r="JMZ212" s="43"/>
      <c r="JNA212" s="64"/>
      <c r="JNB212" s="65"/>
      <c r="JNC212" s="65"/>
      <c r="JND212" s="66"/>
      <c r="JNE212" s="67"/>
      <c r="JNF212" s="68"/>
      <c r="JNG212" s="67"/>
      <c r="JNH212" s="69"/>
      <c r="JNI212" s="69"/>
      <c r="JNJ212" s="70"/>
      <c r="JNK212" s="70"/>
      <c r="JNL212" s="70"/>
      <c r="JNM212" s="70"/>
      <c r="JNN212" s="70"/>
      <c r="JNO212" s="70"/>
      <c r="JNP212" s="70"/>
      <c r="JNQ212" s="70"/>
      <c r="JNR212" s="70"/>
      <c r="JNS212" s="70"/>
      <c r="JNT212" s="70"/>
      <c r="JNU212" s="70"/>
      <c r="JNV212" s="70"/>
      <c r="JNW212" s="70"/>
      <c r="JNX212" s="70"/>
      <c r="JNY212" s="70"/>
      <c r="JNZ212" s="70"/>
      <c r="JOA212" s="70"/>
      <c r="JOB212" s="70"/>
      <c r="JOC212" s="70"/>
      <c r="JOD212" s="70"/>
      <c r="JOE212" s="70"/>
      <c r="JOF212" s="70"/>
      <c r="JOG212" s="70"/>
      <c r="JOH212" s="70"/>
      <c r="JOI212" s="70"/>
      <c r="JOJ212" s="70"/>
      <c r="JOK212" s="70"/>
      <c r="JOL212" s="43"/>
      <c r="JOM212" s="43"/>
      <c r="JON212" s="43"/>
      <c r="JOO212" s="43"/>
      <c r="JOP212" s="43"/>
      <c r="JOQ212" s="43"/>
      <c r="JOR212" s="43"/>
      <c r="JOS212" s="43"/>
      <c r="JOT212" s="43"/>
      <c r="JOU212" s="43"/>
      <c r="JOV212" s="43"/>
      <c r="JOW212" s="43"/>
      <c r="JOX212" s="43"/>
      <c r="JOY212" s="43"/>
      <c r="JOZ212" s="43"/>
      <c r="JPA212" s="64"/>
      <c r="JPB212" s="65"/>
      <c r="JPC212" s="65"/>
      <c r="JPD212" s="66"/>
      <c r="JPE212" s="67"/>
      <c r="JPF212" s="68"/>
      <c r="JPG212" s="67"/>
      <c r="JPH212" s="69"/>
      <c r="JPI212" s="69"/>
      <c r="JPJ212" s="70"/>
      <c r="JPK212" s="70"/>
      <c r="JPL212" s="70"/>
      <c r="JPM212" s="70"/>
      <c r="JPN212" s="70"/>
      <c r="JPO212" s="70"/>
      <c r="JPP212" s="70"/>
      <c r="JPQ212" s="70"/>
      <c r="JPR212" s="70"/>
      <c r="JPS212" s="70"/>
      <c r="JPT212" s="70"/>
      <c r="JPU212" s="70"/>
      <c r="JPV212" s="70"/>
      <c r="JPW212" s="70"/>
      <c r="JPX212" s="70"/>
      <c r="JPY212" s="70"/>
      <c r="JPZ212" s="70"/>
      <c r="JQA212" s="70"/>
      <c r="JQB212" s="70"/>
      <c r="JQC212" s="70"/>
      <c r="JQD212" s="70"/>
      <c r="JQE212" s="70"/>
      <c r="JQF212" s="70"/>
      <c r="JQG212" s="70"/>
      <c r="JQH212" s="70"/>
      <c r="JQI212" s="70"/>
      <c r="JQJ212" s="70"/>
      <c r="JQK212" s="70"/>
      <c r="JQL212" s="43"/>
      <c r="JQM212" s="43"/>
      <c r="JQN212" s="43"/>
      <c r="JQO212" s="43"/>
      <c r="JQP212" s="43"/>
      <c r="JQQ212" s="43"/>
      <c r="JQR212" s="43"/>
      <c r="JQS212" s="43"/>
      <c r="JQT212" s="43"/>
      <c r="JQU212" s="43"/>
      <c r="JQV212" s="43"/>
      <c r="JQW212" s="43"/>
      <c r="JQX212" s="43"/>
      <c r="JQY212" s="43"/>
      <c r="JQZ212" s="43"/>
      <c r="JRA212" s="64"/>
      <c r="JRB212" s="65"/>
      <c r="JRC212" s="65"/>
      <c r="JRD212" s="66"/>
      <c r="JRE212" s="67"/>
      <c r="JRF212" s="68"/>
      <c r="JRG212" s="67"/>
      <c r="JRH212" s="69"/>
      <c r="JRI212" s="69"/>
      <c r="JRJ212" s="70"/>
      <c r="JRK212" s="70"/>
      <c r="JRL212" s="70"/>
      <c r="JRM212" s="70"/>
      <c r="JRN212" s="70"/>
      <c r="JRO212" s="70"/>
      <c r="JRP212" s="70"/>
      <c r="JRQ212" s="70"/>
      <c r="JRR212" s="70"/>
      <c r="JRS212" s="70"/>
      <c r="JRT212" s="70"/>
      <c r="JRU212" s="70"/>
      <c r="JRV212" s="70"/>
      <c r="JRW212" s="70"/>
      <c r="JRX212" s="70"/>
      <c r="JRY212" s="70"/>
      <c r="JRZ212" s="70"/>
      <c r="JSA212" s="70"/>
      <c r="JSB212" s="70"/>
      <c r="JSC212" s="70"/>
      <c r="JSD212" s="70"/>
      <c r="JSE212" s="70"/>
      <c r="JSF212" s="70"/>
      <c r="JSG212" s="70"/>
      <c r="JSH212" s="70"/>
      <c r="JSI212" s="70"/>
      <c r="JSJ212" s="70"/>
      <c r="JSK212" s="70"/>
      <c r="JSL212" s="43"/>
      <c r="JSM212" s="43"/>
      <c r="JSN212" s="43"/>
      <c r="JSO212" s="43"/>
      <c r="JSP212" s="43"/>
      <c r="JSQ212" s="43"/>
      <c r="JSR212" s="43"/>
      <c r="JSS212" s="43"/>
      <c r="JST212" s="43"/>
      <c r="JSU212" s="43"/>
      <c r="JSV212" s="43"/>
      <c r="JSW212" s="43"/>
      <c r="JSX212" s="43"/>
      <c r="JSY212" s="43"/>
      <c r="JSZ212" s="43"/>
      <c r="JTA212" s="64"/>
      <c r="JTB212" s="65"/>
      <c r="JTC212" s="65"/>
      <c r="JTD212" s="66"/>
      <c r="JTE212" s="67"/>
      <c r="JTF212" s="68"/>
      <c r="JTG212" s="67"/>
      <c r="JTH212" s="69"/>
      <c r="JTI212" s="69"/>
      <c r="JTJ212" s="70"/>
      <c r="JTK212" s="70"/>
      <c r="JTL212" s="70"/>
      <c r="JTM212" s="70"/>
      <c r="JTN212" s="70"/>
      <c r="JTO212" s="70"/>
      <c r="JTP212" s="70"/>
      <c r="JTQ212" s="70"/>
      <c r="JTR212" s="70"/>
      <c r="JTS212" s="70"/>
      <c r="JTT212" s="70"/>
      <c r="JTU212" s="70"/>
      <c r="JTV212" s="70"/>
      <c r="JTW212" s="70"/>
      <c r="JTX212" s="70"/>
      <c r="JTY212" s="70"/>
      <c r="JTZ212" s="70"/>
      <c r="JUA212" s="70"/>
      <c r="JUB212" s="70"/>
      <c r="JUC212" s="70"/>
      <c r="JUD212" s="70"/>
      <c r="JUE212" s="70"/>
      <c r="JUF212" s="70"/>
      <c r="JUG212" s="70"/>
      <c r="JUH212" s="70"/>
      <c r="JUI212" s="70"/>
      <c r="JUJ212" s="70"/>
      <c r="JUK212" s="70"/>
      <c r="JUL212" s="43"/>
      <c r="JUM212" s="43"/>
      <c r="JUN212" s="43"/>
      <c r="JUO212" s="43"/>
      <c r="JUP212" s="43"/>
      <c r="JUQ212" s="43"/>
      <c r="JUR212" s="43"/>
      <c r="JUS212" s="43"/>
      <c r="JUT212" s="43"/>
      <c r="JUU212" s="43"/>
      <c r="JUV212" s="43"/>
      <c r="JUW212" s="43"/>
      <c r="JUX212" s="43"/>
      <c r="JUY212" s="43"/>
      <c r="JUZ212" s="43"/>
      <c r="JVA212" s="64"/>
      <c r="JVB212" s="65"/>
      <c r="JVC212" s="65"/>
      <c r="JVD212" s="66"/>
      <c r="JVE212" s="67"/>
      <c r="JVF212" s="68"/>
      <c r="JVG212" s="67"/>
      <c r="JVH212" s="69"/>
      <c r="JVI212" s="69"/>
      <c r="JVJ212" s="70"/>
      <c r="JVK212" s="70"/>
      <c r="JVL212" s="70"/>
      <c r="JVM212" s="70"/>
      <c r="JVN212" s="70"/>
      <c r="JVO212" s="70"/>
      <c r="JVP212" s="70"/>
      <c r="JVQ212" s="70"/>
      <c r="JVR212" s="70"/>
      <c r="JVS212" s="70"/>
      <c r="JVT212" s="70"/>
      <c r="JVU212" s="70"/>
      <c r="JVV212" s="70"/>
      <c r="JVW212" s="70"/>
      <c r="JVX212" s="70"/>
      <c r="JVY212" s="70"/>
      <c r="JVZ212" s="70"/>
      <c r="JWA212" s="70"/>
      <c r="JWB212" s="70"/>
      <c r="JWC212" s="70"/>
      <c r="JWD212" s="70"/>
      <c r="JWE212" s="70"/>
      <c r="JWF212" s="70"/>
      <c r="JWG212" s="70"/>
      <c r="JWH212" s="70"/>
      <c r="JWI212" s="70"/>
      <c r="JWJ212" s="70"/>
      <c r="JWK212" s="70"/>
      <c r="JWL212" s="43"/>
      <c r="JWM212" s="43"/>
      <c r="JWN212" s="43"/>
      <c r="JWO212" s="43"/>
      <c r="JWP212" s="43"/>
      <c r="JWQ212" s="43"/>
      <c r="JWR212" s="43"/>
      <c r="JWS212" s="43"/>
      <c r="JWT212" s="43"/>
      <c r="JWU212" s="43"/>
      <c r="JWV212" s="43"/>
      <c r="JWW212" s="43"/>
      <c r="JWX212" s="43"/>
      <c r="JWY212" s="43"/>
      <c r="JWZ212" s="43"/>
      <c r="JXA212" s="64"/>
      <c r="JXB212" s="65"/>
      <c r="JXC212" s="65"/>
      <c r="JXD212" s="66"/>
      <c r="JXE212" s="67"/>
      <c r="JXF212" s="68"/>
      <c r="JXG212" s="67"/>
      <c r="JXH212" s="69"/>
      <c r="JXI212" s="69"/>
      <c r="JXJ212" s="70"/>
      <c r="JXK212" s="70"/>
      <c r="JXL212" s="70"/>
      <c r="JXM212" s="70"/>
      <c r="JXN212" s="70"/>
      <c r="JXO212" s="70"/>
      <c r="JXP212" s="70"/>
      <c r="JXQ212" s="70"/>
      <c r="JXR212" s="70"/>
      <c r="JXS212" s="70"/>
      <c r="JXT212" s="70"/>
      <c r="JXU212" s="70"/>
      <c r="JXV212" s="70"/>
      <c r="JXW212" s="70"/>
      <c r="JXX212" s="70"/>
      <c r="JXY212" s="70"/>
      <c r="JXZ212" s="70"/>
      <c r="JYA212" s="70"/>
      <c r="JYB212" s="70"/>
      <c r="JYC212" s="70"/>
      <c r="JYD212" s="70"/>
      <c r="JYE212" s="70"/>
      <c r="JYF212" s="70"/>
      <c r="JYG212" s="70"/>
      <c r="JYH212" s="70"/>
      <c r="JYI212" s="70"/>
      <c r="JYJ212" s="70"/>
      <c r="JYK212" s="70"/>
      <c r="JYL212" s="43"/>
      <c r="JYM212" s="43"/>
      <c r="JYN212" s="43"/>
      <c r="JYO212" s="43"/>
      <c r="JYP212" s="43"/>
      <c r="JYQ212" s="43"/>
      <c r="JYR212" s="43"/>
      <c r="JYS212" s="43"/>
      <c r="JYT212" s="43"/>
      <c r="JYU212" s="43"/>
      <c r="JYV212" s="43"/>
      <c r="JYW212" s="43"/>
      <c r="JYX212" s="43"/>
      <c r="JYY212" s="43"/>
      <c r="JYZ212" s="43"/>
      <c r="JZA212" s="64"/>
      <c r="JZB212" s="65"/>
      <c r="JZC212" s="65"/>
      <c r="JZD212" s="66"/>
      <c r="JZE212" s="67"/>
      <c r="JZF212" s="68"/>
      <c r="JZG212" s="67"/>
      <c r="JZH212" s="69"/>
      <c r="JZI212" s="69"/>
      <c r="JZJ212" s="70"/>
      <c r="JZK212" s="70"/>
      <c r="JZL212" s="70"/>
      <c r="JZM212" s="70"/>
      <c r="JZN212" s="70"/>
      <c r="JZO212" s="70"/>
      <c r="JZP212" s="70"/>
      <c r="JZQ212" s="70"/>
      <c r="JZR212" s="70"/>
      <c r="JZS212" s="70"/>
      <c r="JZT212" s="70"/>
      <c r="JZU212" s="70"/>
      <c r="JZV212" s="70"/>
      <c r="JZW212" s="70"/>
      <c r="JZX212" s="70"/>
      <c r="JZY212" s="70"/>
      <c r="JZZ212" s="70"/>
      <c r="KAA212" s="70"/>
      <c r="KAB212" s="70"/>
      <c r="KAC212" s="70"/>
      <c r="KAD212" s="70"/>
      <c r="KAE212" s="70"/>
      <c r="KAF212" s="70"/>
      <c r="KAG212" s="70"/>
      <c r="KAH212" s="70"/>
      <c r="KAI212" s="70"/>
      <c r="KAJ212" s="70"/>
      <c r="KAK212" s="70"/>
      <c r="KAL212" s="43"/>
      <c r="KAM212" s="43"/>
      <c r="KAN212" s="43"/>
      <c r="KAO212" s="43"/>
      <c r="KAP212" s="43"/>
      <c r="KAQ212" s="43"/>
      <c r="KAR212" s="43"/>
      <c r="KAS212" s="43"/>
      <c r="KAT212" s="43"/>
      <c r="KAU212" s="43"/>
      <c r="KAV212" s="43"/>
      <c r="KAW212" s="43"/>
      <c r="KAX212" s="43"/>
      <c r="KAY212" s="43"/>
      <c r="KAZ212" s="43"/>
      <c r="KBA212" s="64"/>
      <c r="KBB212" s="65"/>
      <c r="KBC212" s="65"/>
      <c r="KBD212" s="66"/>
      <c r="KBE212" s="67"/>
      <c r="KBF212" s="68"/>
      <c r="KBG212" s="67"/>
      <c r="KBH212" s="69"/>
      <c r="KBI212" s="69"/>
      <c r="KBJ212" s="70"/>
      <c r="KBK212" s="70"/>
      <c r="KBL212" s="70"/>
      <c r="KBM212" s="70"/>
      <c r="KBN212" s="70"/>
      <c r="KBO212" s="70"/>
      <c r="KBP212" s="70"/>
      <c r="KBQ212" s="70"/>
      <c r="KBR212" s="70"/>
      <c r="KBS212" s="70"/>
      <c r="KBT212" s="70"/>
      <c r="KBU212" s="70"/>
      <c r="KBV212" s="70"/>
      <c r="KBW212" s="70"/>
      <c r="KBX212" s="70"/>
      <c r="KBY212" s="70"/>
      <c r="KBZ212" s="70"/>
      <c r="KCA212" s="70"/>
      <c r="KCB212" s="70"/>
      <c r="KCC212" s="70"/>
      <c r="KCD212" s="70"/>
      <c r="KCE212" s="70"/>
      <c r="KCF212" s="70"/>
      <c r="KCG212" s="70"/>
      <c r="KCH212" s="70"/>
      <c r="KCI212" s="70"/>
      <c r="KCJ212" s="70"/>
      <c r="KCK212" s="70"/>
      <c r="KCL212" s="43"/>
      <c r="KCM212" s="43"/>
      <c r="KCN212" s="43"/>
      <c r="KCO212" s="43"/>
      <c r="KCP212" s="43"/>
      <c r="KCQ212" s="43"/>
      <c r="KCR212" s="43"/>
      <c r="KCS212" s="43"/>
      <c r="KCT212" s="43"/>
      <c r="KCU212" s="43"/>
      <c r="KCV212" s="43"/>
      <c r="KCW212" s="43"/>
      <c r="KCX212" s="43"/>
      <c r="KCY212" s="43"/>
      <c r="KCZ212" s="43"/>
      <c r="KDA212" s="64"/>
      <c r="KDB212" s="65"/>
      <c r="KDC212" s="65"/>
      <c r="KDD212" s="66"/>
      <c r="KDE212" s="67"/>
      <c r="KDF212" s="68"/>
      <c r="KDG212" s="67"/>
      <c r="KDH212" s="69"/>
      <c r="KDI212" s="69"/>
      <c r="KDJ212" s="70"/>
      <c r="KDK212" s="70"/>
      <c r="KDL212" s="70"/>
      <c r="KDM212" s="70"/>
      <c r="KDN212" s="70"/>
      <c r="KDO212" s="70"/>
      <c r="KDP212" s="70"/>
      <c r="KDQ212" s="70"/>
      <c r="KDR212" s="70"/>
      <c r="KDS212" s="70"/>
      <c r="KDT212" s="70"/>
      <c r="KDU212" s="70"/>
      <c r="KDV212" s="70"/>
      <c r="KDW212" s="70"/>
      <c r="KDX212" s="70"/>
      <c r="KDY212" s="70"/>
      <c r="KDZ212" s="70"/>
      <c r="KEA212" s="70"/>
      <c r="KEB212" s="70"/>
      <c r="KEC212" s="70"/>
      <c r="KED212" s="70"/>
      <c r="KEE212" s="70"/>
      <c r="KEF212" s="70"/>
      <c r="KEG212" s="70"/>
      <c r="KEH212" s="70"/>
      <c r="KEI212" s="70"/>
      <c r="KEJ212" s="70"/>
      <c r="KEK212" s="70"/>
      <c r="KEL212" s="43"/>
      <c r="KEM212" s="43"/>
      <c r="KEN212" s="43"/>
      <c r="KEO212" s="43"/>
      <c r="KEP212" s="43"/>
      <c r="KEQ212" s="43"/>
      <c r="KER212" s="43"/>
      <c r="KES212" s="43"/>
      <c r="KET212" s="43"/>
      <c r="KEU212" s="43"/>
      <c r="KEV212" s="43"/>
      <c r="KEW212" s="43"/>
      <c r="KEX212" s="43"/>
      <c r="KEY212" s="43"/>
      <c r="KEZ212" s="43"/>
      <c r="KFA212" s="64"/>
      <c r="KFB212" s="65"/>
      <c r="KFC212" s="65"/>
      <c r="KFD212" s="66"/>
      <c r="KFE212" s="67"/>
      <c r="KFF212" s="68"/>
      <c r="KFG212" s="67"/>
      <c r="KFH212" s="69"/>
      <c r="KFI212" s="69"/>
      <c r="KFJ212" s="70"/>
      <c r="KFK212" s="70"/>
      <c r="KFL212" s="70"/>
      <c r="KFM212" s="70"/>
      <c r="KFN212" s="70"/>
      <c r="KFO212" s="70"/>
      <c r="KFP212" s="70"/>
      <c r="KFQ212" s="70"/>
      <c r="KFR212" s="70"/>
      <c r="KFS212" s="70"/>
      <c r="KFT212" s="70"/>
      <c r="KFU212" s="70"/>
      <c r="KFV212" s="70"/>
      <c r="KFW212" s="70"/>
      <c r="KFX212" s="70"/>
      <c r="KFY212" s="70"/>
      <c r="KFZ212" s="70"/>
      <c r="KGA212" s="70"/>
      <c r="KGB212" s="70"/>
      <c r="KGC212" s="70"/>
      <c r="KGD212" s="70"/>
      <c r="KGE212" s="70"/>
      <c r="KGF212" s="70"/>
      <c r="KGG212" s="70"/>
      <c r="KGH212" s="70"/>
      <c r="KGI212" s="70"/>
      <c r="KGJ212" s="70"/>
      <c r="KGK212" s="70"/>
      <c r="KGL212" s="43"/>
      <c r="KGM212" s="43"/>
      <c r="KGN212" s="43"/>
      <c r="KGO212" s="43"/>
      <c r="KGP212" s="43"/>
      <c r="KGQ212" s="43"/>
      <c r="KGR212" s="43"/>
      <c r="KGS212" s="43"/>
      <c r="KGT212" s="43"/>
      <c r="KGU212" s="43"/>
      <c r="KGV212" s="43"/>
      <c r="KGW212" s="43"/>
      <c r="KGX212" s="43"/>
      <c r="KGY212" s="43"/>
      <c r="KGZ212" s="43"/>
      <c r="KHA212" s="64"/>
      <c r="KHB212" s="65"/>
      <c r="KHC212" s="65"/>
      <c r="KHD212" s="66"/>
      <c r="KHE212" s="67"/>
      <c r="KHF212" s="68"/>
      <c r="KHG212" s="67"/>
      <c r="KHH212" s="69"/>
      <c r="KHI212" s="69"/>
      <c r="KHJ212" s="70"/>
      <c r="KHK212" s="70"/>
      <c r="KHL212" s="70"/>
      <c r="KHM212" s="70"/>
      <c r="KHN212" s="70"/>
      <c r="KHO212" s="70"/>
      <c r="KHP212" s="70"/>
      <c r="KHQ212" s="70"/>
      <c r="KHR212" s="70"/>
      <c r="KHS212" s="70"/>
      <c r="KHT212" s="70"/>
      <c r="KHU212" s="70"/>
      <c r="KHV212" s="70"/>
      <c r="KHW212" s="70"/>
      <c r="KHX212" s="70"/>
      <c r="KHY212" s="70"/>
      <c r="KHZ212" s="70"/>
      <c r="KIA212" s="70"/>
      <c r="KIB212" s="70"/>
      <c r="KIC212" s="70"/>
      <c r="KID212" s="70"/>
      <c r="KIE212" s="70"/>
      <c r="KIF212" s="70"/>
      <c r="KIG212" s="70"/>
      <c r="KIH212" s="70"/>
      <c r="KII212" s="70"/>
      <c r="KIJ212" s="70"/>
      <c r="KIK212" s="70"/>
      <c r="KIL212" s="43"/>
      <c r="KIM212" s="43"/>
      <c r="KIN212" s="43"/>
      <c r="KIO212" s="43"/>
      <c r="KIP212" s="43"/>
      <c r="KIQ212" s="43"/>
      <c r="KIR212" s="43"/>
      <c r="KIS212" s="43"/>
      <c r="KIT212" s="43"/>
      <c r="KIU212" s="43"/>
      <c r="KIV212" s="43"/>
      <c r="KIW212" s="43"/>
      <c r="KIX212" s="43"/>
      <c r="KIY212" s="43"/>
      <c r="KIZ212" s="43"/>
      <c r="KJA212" s="64"/>
      <c r="KJB212" s="65"/>
      <c r="KJC212" s="65"/>
      <c r="KJD212" s="66"/>
      <c r="KJE212" s="67"/>
      <c r="KJF212" s="68"/>
      <c r="KJG212" s="67"/>
      <c r="KJH212" s="69"/>
      <c r="KJI212" s="69"/>
      <c r="KJJ212" s="70"/>
      <c r="KJK212" s="70"/>
      <c r="KJL212" s="70"/>
      <c r="KJM212" s="70"/>
      <c r="KJN212" s="70"/>
      <c r="KJO212" s="70"/>
      <c r="KJP212" s="70"/>
      <c r="KJQ212" s="70"/>
      <c r="KJR212" s="70"/>
      <c r="KJS212" s="70"/>
      <c r="KJT212" s="70"/>
      <c r="KJU212" s="70"/>
      <c r="KJV212" s="70"/>
      <c r="KJW212" s="70"/>
      <c r="KJX212" s="70"/>
      <c r="KJY212" s="70"/>
      <c r="KJZ212" s="70"/>
      <c r="KKA212" s="70"/>
      <c r="KKB212" s="70"/>
      <c r="KKC212" s="70"/>
      <c r="KKD212" s="70"/>
      <c r="KKE212" s="70"/>
      <c r="KKF212" s="70"/>
      <c r="KKG212" s="70"/>
      <c r="KKH212" s="70"/>
      <c r="KKI212" s="70"/>
      <c r="KKJ212" s="70"/>
      <c r="KKK212" s="70"/>
      <c r="KKL212" s="43"/>
      <c r="KKM212" s="43"/>
      <c r="KKN212" s="43"/>
      <c r="KKO212" s="43"/>
      <c r="KKP212" s="43"/>
      <c r="KKQ212" s="43"/>
      <c r="KKR212" s="43"/>
      <c r="KKS212" s="43"/>
      <c r="KKT212" s="43"/>
      <c r="KKU212" s="43"/>
      <c r="KKV212" s="43"/>
      <c r="KKW212" s="43"/>
      <c r="KKX212" s="43"/>
      <c r="KKY212" s="43"/>
      <c r="KKZ212" s="43"/>
      <c r="KLA212" s="64"/>
      <c r="KLB212" s="65"/>
      <c r="KLC212" s="65"/>
      <c r="KLD212" s="66"/>
      <c r="KLE212" s="67"/>
      <c r="KLF212" s="68"/>
      <c r="KLG212" s="67"/>
      <c r="KLH212" s="69"/>
      <c r="KLI212" s="69"/>
      <c r="KLJ212" s="70"/>
      <c r="KLK212" s="70"/>
      <c r="KLL212" s="70"/>
      <c r="KLM212" s="70"/>
      <c r="KLN212" s="70"/>
      <c r="KLO212" s="70"/>
      <c r="KLP212" s="70"/>
      <c r="KLQ212" s="70"/>
      <c r="KLR212" s="70"/>
      <c r="KLS212" s="70"/>
      <c r="KLT212" s="70"/>
      <c r="KLU212" s="70"/>
      <c r="KLV212" s="70"/>
      <c r="KLW212" s="70"/>
      <c r="KLX212" s="70"/>
      <c r="KLY212" s="70"/>
      <c r="KLZ212" s="70"/>
      <c r="KMA212" s="70"/>
      <c r="KMB212" s="70"/>
      <c r="KMC212" s="70"/>
      <c r="KMD212" s="70"/>
      <c r="KME212" s="70"/>
      <c r="KMF212" s="70"/>
      <c r="KMG212" s="70"/>
      <c r="KMH212" s="70"/>
      <c r="KMI212" s="70"/>
      <c r="KMJ212" s="70"/>
      <c r="KMK212" s="70"/>
      <c r="KML212" s="43"/>
      <c r="KMM212" s="43"/>
      <c r="KMN212" s="43"/>
      <c r="KMO212" s="43"/>
      <c r="KMP212" s="43"/>
      <c r="KMQ212" s="43"/>
      <c r="KMR212" s="43"/>
      <c r="KMS212" s="43"/>
      <c r="KMT212" s="43"/>
      <c r="KMU212" s="43"/>
      <c r="KMV212" s="43"/>
      <c r="KMW212" s="43"/>
      <c r="KMX212" s="43"/>
      <c r="KMY212" s="43"/>
      <c r="KMZ212" s="43"/>
      <c r="KNA212" s="64"/>
      <c r="KNB212" s="65"/>
      <c r="KNC212" s="65"/>
      <c r="KND212" s="66"/>
      <c r="KNE212" s="67"/>
      <c r="KNF212" s="68"/>
      <c r="KNG212" s="67"/>
      <c r="KNH212" s="69"/>
      <c r="KNI212" s="69"/>
      <c r="KNJ212" s="70"/>
      <c r="KNK212" s="70"/>
      <c r="KNL212" s="70"/>
      <c r="KNM212" s="70"/>
      <c r="KNN212" s="70"/>
      <c r="KNO212" s="70"/>
      <c r="KNP212" s="70"/>
      <c r="KNQ212" s="70"/>
      <c r="KNR212" s="70"/>
      <c r="KNS212" s="70"/>
      <c r="KNT212" s="70"/>
      <c r="KNU212" s="70"/>
      <c r="KNV212" s="70"/>
      <c r="KNW212" s="70"/>
      <c r="KNX212" s="70"/>
      <c r="KNY212" s="70"/>
      <c r="KNZ212" s="70"/>
      <c r="KOA212" s="70"/>
      <c r="KOB212" s="70"/>
      <c r="KOC212" s="70"/>
      <c r="KOD212" s="70"/>
      <c r="KOE212" s="70"/>
      <c r="KOF212" s="70"/>
      <c r="KOG212" s="70"/>
      <c r="KOH212" s="70"/>
      <c r="KOI212" s="70"/>
      <c r="KOJ212" s="70"/>
      <c r="KOK212" s="70"/>
      <c r="KOL212" s="43"/>
      <c r="KOM212" s="43"/>
      <c r="KON212" s="43"/>
      <c r="KOO212" s="43"/>
      <c r="KOP212" s="43"/>
      <c r="KOQ212" s="43"/>
      <c r="KOR212" s="43"/>
      <c r="KOS212" s="43"/>
      <c r="KOT212" s="43"/>
      <c r="KOU212" s="43"/>
      <c r="KOV212" s="43"/>
      <c r="KOW212" s="43"/>
      <c r="KOX212" s="43"/>
      <c r="KOY212" s="43"/>
      <c r="KOZ212" s="43"/>
      <c r="KPA212" s="64"/>
      <c r="KPB212" s="65"/>
      <c r="KPC212" s="65"/>
      <c r="KPD212" s="66"/>
      <c r="KPE212" s="67"/>
      <c r="KPF212" s="68"/>
      <c r="KPG212" s="67"/>
      <c r="KPH212" s="69"/>
      <c r="KPI212" s="69"/>
      <c r="KPJ212" s="70"/>
      <c r="KPK212" s="70"/>
      <c r="KPL212" s="70"/>
      <c r="KPM212" s="70"/>
      <c r="KPN212" s="70"/>
      <c r="KPO212" s="70"/>
      <c r="KPP212" s="70"/>
      <c r="KPQ212" s="70"/>
      <c r="KPR212" s="70"/>
      <c r="KPS212" s="70"/>
      <c r="KPT212" s="70"/>
      <c r="KPU212" s="70"/>
      <c r="KPV212" s="70"/>
      <c r="KPW212" s="70"/>
      <c r="KPX212" s="70"/>
      <c r="KPY212" s="70"/>
      <c r="KPZ212" s="70"/>
      <c r="KQA212" s="70"/>
      <c r="KQB212" s="70"/>
      <c r="KQC212" s="70"/>
      <c r="KQD212" s="70"/>
      <c r="KQE212" s="70"/>
      <c r="KQF212" s="70"/>
      <c r="KQG212" s="70"/>
      <c r="KQH212" s="70"/>
      <c r="KQI212" s="70"/>
      <c r="KQJ212" s="70"/>
      <c r="KQK212" s="70"/>
      <c r="KQL212" s="43"/>
      <c r="KQM212" s="43"/>
      <c r="KQN212" s="43"/>
      <c r="KQO212" s="43"/>
      <c r="KQP212" s="43"/>
      <c r="KQQ212" s="43"/>
      <c r="KQR212" s="43"/>
      <c r="KQS212" s="43"/>
      <c r="KQT212" s="43"/>
      <c r="KQU212" s="43"/>
      <c r="KQV212" s="43"/>
      <c r="KQW212" s="43"/>
      <c r="KQX212" s="43"/>
      <c r="KQY212" s="43"/>
      <c r="KQZ212" s="43"/>
      <c r="KRA212" s="64"/>
      <c r="KRB212" s="65"/>
      <c r="KRC212" s="65"/>
      <c r="KRD212" s="66"/>
      <c r="KRE212" s="67"/>
      <c r="KRF212" s="68"/>
      <c r="KRG212" s="67"/>
      <c r="KRH212" s="69"/>
      <c r="KRI212" s="69"/>
      <c r="KRJ212" s="70"/>
      <c r="KRK212" s="70"/>
      <c r="KRL212" s="70"/>
      <c r="KRM212" s="70"/>
      <c r="KRN212" s="70"/>
      <c r="KRO212" s="70"/>
      <c r="KRP212" s="70"/>
      <c r="KRQ212" s="70"/>
      <c r="KRR212" s="70"/>
      <c r="KRS212" s="70"/>
      <c r="KRT212" s="70"/>
      <c r="KRU212" s="70"/>
      <c r="KRV212" s="70"/>
      <c r="KRW212" s="70"/>
      <c r="KRX212" s="70"/>
      <c r="KRY212" s="70"/>
      <c r="KRZ212" s="70"/>
      <c r="KSA212" s="70"/>
      <c r="KSB212" s="70"/>
      <c r="KSC212" s="70"/>
      <c r="KSD212" s="70"/>
      <c r="KSE212" s="70"/>
      <c r="KSF212" s="70"/>
      <c r="KSG212" s="70"/>
      <c r="KSH212" s="70"/>
      <c r="KSI212" s="70"/>
      <c r="KSJ212" s="70"/>
      <c r="KSK212" s="70"/>
      <c r="KSL212" s="43"/>
      <c r="KSM212" s="43"/>
      <c r="KSN212" s="43"/>
      <c r="KSO212" s="43"/>
      <c r="KSP212" s="43"/>
      <c r="KSQ212" s="43"/>
      <c r="KSR212" s="43"/>
      <c r="KSS212" s="43"/>
      <c r="KST212" s="43"/>
      <c r="KSU212" s="43"/>
      <c r="KSV212" s="43"/>
      <c r="KSW212" s="43"/>
      <c r="KSX212" s="43"/>
      <c r="KSY212" s="43"/>
      <c r="KSZ212" s="43"/>
      <c r="KTA212" s="64"/>
      <c r="KTB212" s="65"/>
      <c r="KTC212" s="65"/>
      <c r="KTD212" s="66"/>
      <c r="KTE212" s="67"/>
      <c r="KTF212" s="68"/>
      <c r="KTG212" s="67"/>
      <c r="KTH212" s="69"/>
      <c r="KTI212" s="69"/>
      <c r="KTJ212" s="70"/>
      <c r="KTK212" s="70"/>
      <c r="KTL212" s="70"/>
      <c r="KTM212" s="70"/>
      <c r="KTN212" s="70"/>
      <c r="KTO212" s="70"/>
      <c r="KTP212" s="70"/>
      <c r="KTQ212" s="70"/>
      <c r="KTR212" s="70"/>
      <c r="KTS212" s="70"/>
      <c r="KTT212" s="70"/>
      <c r="KTU212" s="70"/>
      <c r="KTV212" s="70"/>
      <c r="KTW212" s="70"/>
      <c r="KTX212" s="70"/>
      <c r="KTY212" s="70"/>
      <c r="KTZ212" s="70"/>
      <c r="KUA212" s="70"/>
      <c r="KUB212" s="70"/>
      <c r="KUC212" s="70"/>
      <c r="KUD212" s="70"/>
      <c r="KUE212" s="70"/>
      <c r="KUF212" s="70"/>
      <c r="KUG212" s="70"/>
      <c r="KUH212" s="70"/>
      <c r="KUI212" s="70"/>
      <c r="KUJ212" s="70"/>
      <c r="KUK212" s="70"/>
      <c r="KUL212" s="43"/>
      <c r="KUM212" s="43"/>
      <c r="KUN212" s="43"/>
      <c r="KUO212" s="43"/>
      <c r="KUP212" s="43"/>
      <c r="KUQ212" s="43"/>
      <c r="KUR212" s="43"/>
      <c r="KUS212" s="43"/>
      <c r="KUT212" s="43"/>
      <c r="KUU212" s="43"/>
      <c r="KUV212" s="43"/>
      <c r="KUW212" s="43"/>
      <c r="KUX212" s="43"/>
      <c r="KUY212" s="43"/>
      <c r="KUZ212" s="43"/>
      <c r="KVA212" s="64"/>
      <c r="KVB212" s="65"/>
      <c r="KVC212" s="65"/>
      <c r="KVD212" s="66"/>
      <c r="KVE212" s="67"/>
      <c r="KVF212" s="68"/>
      <c r="KVG212" s="67"/>
      <c r="KVH212" s="69"/>
      <c r="KVI212" s="69"/>
      <c r="KVJ212" s="70"/>
      <c r="KVK212" s="70"/>
      <c r="KVL212" s="70"/>
      <c r="KVM212" s="70"/>
      <c r="KVN212" s="70"/>
      <c r="KVO212" s="70"/>
      <c r="KVP212" s="70"/>
      <c r="KVQ212" s="70"/>
      <c r="KVR212" s="70"/>
      <c r="KVS212" s="70"/>
      <c r="KVT212" s="70"/>
      <c r="KVU212" s="70"/>
      <c r="KVV212" s="70"/>
      <c r="KVW212" s="70"/>
      <c r="KVX212" s="70"/>
      <c r="KVY212" s="70"/>
      <c r="KVZ212" s="70"/>
      <c r="KWA212" s="70"/>
      <c r="KWB212" s="70"/>
      <c r="KWC212" s="70"/>
      <c r="KWD212" s="70"/>
      <c r="KWE212" s="70"/>
      <c r="KWF212" s="70"/>
      <c r="KWG212" s="70"/>
      <c r="KWH212" s="70"/>
      <c r="KWI212" s="70"/>
      <c r="KWJ212" s="70"/>
      <c r="KWK212" s="70"/>
      <c r="KWL212" s="43"/>
      <c r="KWM212" s="43"/>
      <c r="KWN212" s="43"/>
      <c r="KWO212" s="43"/>
      <c r="KWP212" s="43"/>
      <c r="KWQ212" s="43"/>
      <c r="KWR212" s="43"/>
      <c r="KWS212" s="43"/>
      <c r="KWT212" s="43"/>
      <c r="KWU212" s="43"/>
      <c r="KWV212" s="43"/>
      <c r="KWW212" s="43"/>
      <c r="KWX212" s="43"/>
      <c r="KWY212" s="43"/>
      <c r="KWZ212" s="43"/>
      <c r="KXA212" s="64"/>
      <c r="KXB212" s="65"/>
      <c r="KXC212" s="65"/>
      <c r="KXD212" s="66"/>
      <c r="KXE212" s="67"/>
      <c r="KXF212" s="68"/>
      <c r="KXG212" s="67"/>
      <c r="KXH212" s="69"/>
      <c r="KXI212" s="69"/>
      <c r="KXJ212" s="70"/>
      <c r="KXK212" s="70"/>
      <c r="KXL212" s="70"/>
      <c r="KXM212" s="70"/>
      <c r="KXN212" s="70"/>
      <c r="KXO212" s="70"/>
      <c r="KXP212" s="70"/>
      <c r="KXQ212" s="70"/>
      <c r="KXR212" s="70"/>
      <c r="KXS212" s="70"/>
      <c r="KXT212" s="70"/>
      <c r="KXU212" s="70"/>
      <c r="KXV212" s="70"/>
      <c r="KXW212" s="70"/>
      <c r="KXX212" s="70"/>
      <c r="KXY212" s="70"/>
      <c r="KXZ212" s="70"/>
      <c r="KYA212" s="70"/>
      <c r="KYB212" s="70"/>
      <c r="KYC212" s="70"/>
      <c r="KYD212" s="70"/>
      <c r="KYE212" s="70"/>
      <c r="KYF212" s="70"/>
      <c r="KYG212" s="70"/>
      <c r="KYH212" s="70"/>
      <c r="KYI212" s="70"/>
      <c r="KYJ212" s="70"/>
      <c r="KYK212" s="70"/>
      <c r="KYL212" s="43"/>
      <c r="KYM212" s="43"/>
      <c r="KYN212" s="43"/>
      <c r="KYO212" s="43"/>
      <c r="KYP212" s="43"/>
      <c r="KYQ212" s="43"/>
      <c r="KYR212" s="43"/>
      <c r="KYS212" s="43"/>
      <c r="KYT212" s="43"/>
      <c r="KYU212" s="43"/>
      <c r="KYV212" s="43"/>
      <c r="KYW212" s="43"/>
      <c r="KYX212" s="43"/>
      <c r="KYY212" s="43"/>
      <c r="KYZ212" s="43"/>
      <c r="KZA212" s="64"/>
      <c r="KZB212" s="65"/>
      <c r="KZC212" s="65"/>
      <c r="KZD212" s="66"/>
      <c r="KZE212" s="67"/>
      <c r="KZF212" s="68"/>
      <c r="KZG212" s="67"/>
      <c r="KZH212" s="69"/>
      <c r="KZI212" s="69"/>
      <c r="KZJ212" s="70"/>
      <c r="KZK212" s="70"/>
      <c r="KZL212" s="70"/>
      <c r="KZM212" s="70"/>
      <c r="KZN212" s="70"/>
      <c r="KZO212" s="70"/>
      <c r="KZP212" s="70"/>
      <c r="KZQ212" s="70"/>
      <c r="KZR212" s="70"/>
      <c r="KZS212" s="70"/>
      <c r="KZT212" s="70"/>
      <c r="KZU212" s="70"/>
      <c r="KZV212" s="70"/>
      <c r="KZW212" s="70"/>
      <c r="KZX212" s="70"/>
      <c r="KZY212" s="70"/>
      <c r="KZZ212" s="70"/>
      <c r="LAA212" s="70"/>
      <c r="LAB212" s="70"/>
      <c r="LAC212" s="70"/>
      <c r="LAD212" s="70"/>
      <c r="LAE212" s="70"/>
      <c r="LAF212" s="70"/>
      <c r="LAG212" s="70"/>
      <c r="LAH212" s="70"/>
      <c r="LAI212" s="70"/>
      <c r="LAJ212" s="70"/>
      <c r="LAK212" s="70"/>
      <c r="LAL212" s="43"/>
      <c r="LAM212" s="43"/>
      <c r="LAN212" s="43"/>
      <c r="LAO212" s="43"/>
      <c r="LAP212" s="43"/>
      <c r="LAQ212" s="43"/>
      <c r="LAR212" s="43"/>
      <c r="LAS212" s="43"/>
      <c r="LAT212" s="43"/>
      <c r="LAU212" s="43"/>
      <c r="LAV212" s="43"/>
      <c r="LAW212" s="43"/>
      <c r="LAX212" s="43"/>
      <c r="LAY212" s="43"/>
      <c r="LAZ212" s="43"/>
      <c r="LBA212" s="64"/>
      <c r="LBB212" s="65"/>
      <c r="LBC212" s="65"/>
      <c r="LBD212" s="66"/>
      <c r="LBE212" s="67"/>
      <c r="LBF212" s="68"/>
      <c r="LBG212" s="67"/>
      <c r="LBH212" s="69"/>
      <c r="LBI212" s="69"/>
      <c r="LBJ212" s="70"/>
      <c r="LBK212" s="70"/>
      <c r="LBL212" s="70"/>
      <c r="LBM212" s="70"/>
      <c r="LBN212" s="70"/>
      <c r="LBO212" s="70"/>
      <c r="LBP212" s="70"/>
      <c r="LBQ212" s="70"/>
      <c r="LBR212" s="70"/>
      <c r="LBS212" s="70"/>
      <c r="LBT212" s="70"/>
      <c r="LBU212" s="70"/>
      <c r="LBV212" s="70"/>
      <c r="LBW212" s="70"/>
      <c r="LBX212" s="70"/>
      <c r="LBY212" s="70"/>
      <c r="LBZ212" s="70"/>
      <c r="LCA212" s="70"/>
      <c r="LCB212" s="70"/>
      <c r="LCC212" s="70"/>
      <c r="LCD212" s="70"/>
      <c r="LCE212" s="70"/>
      <c r="LCF212" s="70"/>
      <c r="LCG212" s="70"/>
      <c r="LCH212" s="70"/>
      <c r="LCI212" s="70"/>
      <c r="LCJ212" s="70"/>
      <c r="LCK212" s="70"/>
      <c r="LCL212" s="43"/>
      <c r="LCM212" s="43"/>
      <c r="LCN212" s="43"/>
      <c r="LCO212" s="43"/>
      <c r="LCP212" s="43"/>
      <c r="LCQ212" s="43"/>
      <c r="LCR212" s="43"/>
      <c r="LCS212" s="43"/>
      <c r="LCT212" s="43"/>
      <c r="LCU212" s="43"/>
      <c r="LCV212" s="43"/>
      <c r="LCW212" s="43"/>
      <c r="LCX212" s="43"/>
      <c r="LCY212" s="43"/>
      <c r="LCZ212" s="43"/>
      <c r="LDA212" s="64"/>
      <c r="LDB212" s="65"/>
      <c r="LDC212" s="65"/>
      <c r="LDD212" s="66"/>
      <c r="LDE212" s="67"/>
      <c r="LDF212" s="68"/>
      <c r="LDG212" s="67"/>
      <c r="LDH212" s="69"/>
      <c r="LDI212" s="69"/>
      <c r="LDJ212" s="70"/>
      <c r="LDK212" s="70"/>
      <c r="LDL212" s="70"/>
      <c r="LDM212" s="70"/>
      <c r="LDN212" s="70"/>
      <c r="LDO212" s="70"/>
      <c r="LDP212" s="70"/>
      <c r="LDQ212" s="70"/>
      <c r="LDR212" s="70"/>
      <c r="LDS212" s="70"/>
      <c r="LDT212" s="70"/>
      <c r="LDU212" s="70"/>
      <c r="LDV212" s="70"/>
      <c r="LDW212" s="70"/>
      <c r="LDX212" s="70"/>
      <c r="LDY212" s="70"/>
      <c r="LDZ212" s="70"/>
      <c r="LEA212" s="70"/>
      <c r="LEB212" s="70"/>
      <c r="LEC212" s="70"/>
      <c r="LED212" s="70"/>
      <c r="LEE212" s="70"/>
      <c r="LEF212" s="70"/>
      <c r="LEG212" s="70"/>
      <c r="LEH212" s="70"/>
      <c r="LEI212" s="70"/>
      <c r="LEJ212" s="70"/>
      <c r="LEK212" s="70"/>
      <c r="LEL212" s="43"/>
      <c r="LEM212" s="43"/>
      <c r="LEN212" s="43"/>
      <c r="LEO212" s="43"/>
      <c r="LEP212" s="43"/>
      <c r="LEQ212" s="43"/>
      <c r="LER212" s="43"/>
      <c r="LES212" s="43"/>
      <c r="LET212" s="43"/>
      <c r="LEU212" s="43"/>
      <c r="LEV212" s="43"/>
      <c r="LEW212" s="43"/>
      <c r="LEX212" s="43"/>
      <c r="LEY212" s="43"/>
      <c r="LEZ212" s="43"/>
      <c r="LFA212" s="64"/>
      <c r="LFB212" s="65"/>
      <c r="LFC212" s="65"/>
      <c r="LFD212" s="66"/>
      <c r="LFE212" s="67"/>
      <c r="LFF212" s="68"/>
      <c r="LFG212" s="67"/>
      <c r="LFH212" s="69"/>
      <c r="LFI212" s="69"/>
      <c r="LFJ212" s="70"/>
      <c r="LFK212" s="70"/>
      <c r="LFL212" s="70"/>
      <c r="LFM212" s="70"/>
      <c r="LFN212" s="70"/>
      <c r="LFO212" s="70"/>
      <c r="LFP212" s="70"/>
      <c r="LFQ212" s="70"/>
      <c r="LFR212" s="70"/>
      <c r="LFS212" s="70"/>
      <c r="LFT212" s="70"/>
      <c r="LFU212" s="70"/>
      <c r="LFV212" s="70"/>
      <c r="LFW212" s="70"/>
      <c r="LFX212" s="70"/>
      <c r="LFY212" s="70"/>
      <c r="LFZ212" s="70"/>
      <c r="LGA212" s="70"/>
      <c r="LGB212" s="70"/>
      <c r="LGC212" s="70"/>
      <c r="LGD212" s="70"/>
      <c r="LGE212" s="70"/>
      <c r="LGF212" s="70"/>
      <c r="LGG212" s="70"/>
      <c r="LGH212" s="70"/>
      <c r="LGI212" s="70"/>
      <c r="LGJ212" s="70"/>
      <c r="LGK212" s="70"/>
      <c r="LGL212" s="43"/>
      <c r="LGM212" s="43"/>
      <c r="LGN212" s="43"/>
      <c r="LGO212" s="43"/>
      <c r="LGP212" s="43"/>
      <c r="LGQ212" s="43"/>
      <c r="LGR212" s="43"/>
      <c r="LGS212" s="43"/>
      <c r="LGT212" s="43"/>
      <c r="LGU212" s="43"/>
      <c r="LGV212" s="43"/>
      <c r="LGW212" s="43"/>
      <c r="LGX212" s="43"/>
      <c r="LGY212" s="43"/>
      <c r="LGZ212" s="43"/>
      <c r="LHA212" s="64"/>
      <c r="LHB212" s="65"/>
      <c r="LHC212" s="65"/>
      <c r="LHD212" s="66"/>
      <c r="LHE212" s="67"/>
      <c r="LHF212" s="68"/>
      <c r="LHG212" s="67"/>
      <c r="LHH212" s="69"/>
      <c r="LHI212" s="69"/>
      <c r="LHJ212" s="70"/>
      <c r="LHK212" s="70"/>
      <c r="LHL212" s="70"/>
      <c r="LHM212" s="70"/>
      <c r="LHN212" s="70"/>
      <c r="LHO212" s="70"/>
      <c r="LHP212" s="70"/>
      <c r="LHQ212" s="70"/>
      <c r="LHR212" s="70"/>
      <c r="LHS212" s="70"/>
      <c r="LHT212" s="70"/>
      <c r="LHU212" s="70"/>
      <c r="LHV212" s="70"/>
      <c r="LHW212" s="70"/>
      <c r="LHX212" s="70"/>
      <c r="LHY212" s="70"/>
      <c r="LHZ212" s="70"/>
      <c r="LIA212" s="70"/>
      <c r="LIB212" s="70"/>
      <c r="LIC212" s="70"/>
      <c r="LID212" s="70"/>
      <c r="LIE212" s="70"/>
      <c r="LIF212" s="70"/>
      <c r="LIG212" s="70"/>
      <c r="LIH212" s="70"/>
      <c r="LII212" s="70"/>
      <c r="LIJ212" s="70"/>
      <c r="LIK212" s="70"/>
      <c r="LIL212" s="43"/>
      <c r="LIM212" s="43"/>
      <c r="LIN212" s="43"/>
      <c r="LIO212" s="43"/>
      <c r="LIP212" s="43"/>
      <c r="LIQ212" s="43"/>
      <c r="LIR212" s="43"/>
      <c r="LIS212" s="43"/>
      <c r="LIT212" s="43"/>
      <c r="LIU212" s="43"/>
      <c r="LIV212" s="43"/>
      <c r="LIW212" s="43"/>
      <c r="LIX212" s="43"/>
      <c r="LIY212" s="43"/>
      <c r="LIZ212" s="43"/>
      <c r="LJA212" s="64"/>
      <c r="LJB212" s="65"/>
      <c r="LJC212" s="65"/>
      <c r="LJD212" s="66"/>
      <c r="LJE212" s="67"/>
      <c r="LJF212" s="68"/>
      <c r="LJG212" s="67"/>
      <c r="LJH212" s="69"/>
      <c r="LJI212" s="69"/>
      <c r="LJJ212" s="70"/>
      <c r="LJK212" s="70"/>
      <c r="LJL212" s="70"/>
      <c r="LJM212" s="70"/>
      <c r="LJN212" s="70"/>
      <c r="LJO212" s="70"/>
      <c r="LJP212" s="70"/>
      <c r="LJQ212" s="70"/>
      <c r="LJR212" s="70"/>
      <c r="LJS212" s="70"/>
      <c r="LJT212" s="70"/>
      <c r="LJU212" s="70"/>
      <c r="LJV212" s="70"/>
      <c r="LJW212" s="70"/>
      <c r="LJX212" s="70"/>
      <c r="LJY212" s="70"/>
      <c r="LJZ212" s="70"/>
      <c r="LKA212" s="70"/>
      <c r="LKB212" s="70"/>
      <c r="LKC212" s="70"/>
      <c r="LKD212" s="70"/>
      <c r="LKE212" s="70"/>
      <c r="LKF212" s="70"/>
      <c r="LKG212" s="70"/>
      <c r="LKH212" s="70"/>
      <c r="LKI212" s="70"/>
      <c r="LKJ212" s="70"/>
      <c r="LKK212" s="70"/>
      <c r="LKL212" s="43"/>
      <c r="LKM212" s="43"/>
      <c r="LKN212" s="43"/>
      <c r="LKO212" s="43"/>
      <c r="LKP212" s="43"/>
      <c r="LKQ212" s="43"/>
      <c r="LKR212" s="43"/>
      <c r="LKS212" s="43"/>
      <c r="LKT212" s="43"/>
      <c r="LKU212" s="43"/>
      <c r="LKV212" s="43"/>
      <c r="LKW212" s="43"/>
      <c r="LKX212" s="43"/>
      <c r="LKY212" s="43"/>
      <c r="LKZ212" s="43"/>
      <c r="LLA212" s="64"/>
      <c r="LLB212" s="65"/>
      <c r="LLC212" s="65"/>
      <c r="LLD212" s="66"/>
      <c r="LLE212" s="67"/>
      <c r="LLF212" s="68"/>
      <c r="LLG212" s="67"/>
      <c r="LLH212" s="69"/>
      <c r="LLI212" s="69"/>
      <c r="LLJ212" s="70"/>
      <c r="LLK212" s="70"/>
      <c r="LLL212" s="70"/>
      <c r="LLM212" s="70"/>
      <c r="LLN212" s="70"/>
      <c r="LLO212" s="70"/>
      <c r="LLP212" s="70"/>
      <c r="LLQ212" s="70"/>
      <c r="LLR212" s="70"/>
      <c r="LLS212" s="70"/>
      <c r="LLT212" s="70"/>
      <c r="LLU212" s="70"/>
      <c r="LLV212" s="70"/>
      <c r="LLW212" s="70"/>
      <c r="LLX212" s="70"/>
      <c r="LLY212" s="70"/>
      <c r="LLZ212" s="70"/>
      <c r="LMA212" s="70"/>
      <c r="LMB212" s="70"/>
      <c r="LMC212" s="70"/>
      <c r="LMD212" s="70"/>
      <c r="LME212" s="70"/>
      <c r="LMF212" s="70"/>
      <c r="LMG212" s="70"/>
      <c r="LMH212" s="70"/>
      <c r="LMI212" s="70"/>
      <c r="LMJ212" s="70"/>
      <c r="LMK212" s="70"/>
      <c r="LML212" s="43"/>
      <c r="LMM212" s="43"/>
      <c r="LMN212" s="43"/>
      <c r="LMO212" s="43"/>
      <c r="LMP212" s="43"/>
      <c r="LMQ212" s="43"/>
      <c r="LMR212" s="43"/>
      <c r="LMS212" s="43"/>
      <c r="LMT212" s="43"/>
      <c r="LMU212" s="43"/>
      <c r="LMV212" s="43"/>
      <c r="LMW212" s="43"/>
      <c r="LMX212" s="43"/>
      <c r="LMY212" s="43"/>
      <c r="LMZ212" s="43"/>
      <c r="LNA212" s="64"/>
      <c r="LNB212" s="65"/>
      <c r="LNC212" s="65"/>
      <c r="LND212" s="66"/>
      <c r="LNE212" s="67"/>
      <c r="LNF212" s="68"/>
      <c r="LNG212" s="67"/>
      <c r="LNH212" s="69"/>
      <c r="LNI212" s="69"/>
      <c r="LNJ212" s="70"/>
      <c r="LNK212" s="70"/>
      <c r="LNL212" s="70"/>
      <c r="LNM212" s="70"/>
      <c r="LNN212" s="70"/>
      <c r="LNO212" s="70"/>
      <c r="LNP212" s="70"/>
      <c r="LNQ212" s="70"/>
      <c r="LNR212" s="70"/>
      <c r="LNS212" s="70"/>
      <c r="LNT212" s="70"/>
      <c r="LNU212" s="70"/>
      <c r="LNV212" s="70"/>
      <c r="LNW212" s="70"/>
      <c r="LNX212" s="70"/>
      <c r="LNY212" s="70"/>
      <c r="LNZ212" s="70"/>
      <c r="LOA212" s="70"/>
      <c r="LOB212" s="70"/>
      <c r="LOC212" s="70"/>
      <c r="LOD212" s="70"/>
      <c r="LOE212" s="70"/>
      <c r="LOF212" s="70"/>
      <c r="LOG212" s="70"/>
      <c r="LOH212" s="70"/>
      <c r="LOI212" s="70"/>
      <c r="LOJ212" s="70"/>
      <c r="LOK212" s="70"/>
      <c r="LOL212" s="43"/>
      <c r="LOM212" s="43"/>
      <c r="LON212" s="43"/>
      <c r="LOO212" s="43"/>
      <c r="LOP212" s="43"/>
      <c r="LOQ212" s="43"/>
      <c r="LOR212" s="43"/>
      <c r="LOS212" s="43"/>
      <c r="LOT212" s="43"/>
      <c r="LOU212" s="43"/>
      <c r="LOV212" s="43"/>
      <c r="LOW212" s="43"/>
      <c r="LOX212" s="43"/>
      <c r="LOY212" s="43"/>
      <c r="LOZ212" s="43"/>
      <c r="LPA212" s="64"/>
      <c r="LPB212" s="65"/>
      <c r="LPC212" s="65"/>
      <c r="LPD212" s="66"/>
      <c r="LPE212" s="67"/>
      <c r="LPF212" s="68"/>
      <c r="LPG212" s="67"/>
      <c r="LPH212" s="69"/>
      <c r="LPI212" s="69"/>
      <c r="LPJ212" s="70"/>
      <c r="LPK212" s="70"/>
      <c r="LPL212" s="70"/>
      <c r="LPM212" s="70"/>
      <c r="LPN212" s="70"/>
      <c r="LPO212" s="70"/>
      <c r="LPP212" s="70"/>
      <c r="LPQ212" s="70"/>
      <c r="LPR212" s="70"/>
      <c r="LPS212" s="70"/>
      <c r="LPT212" s="70"/>
      <c r="LPU212" s="70"/>
      <c r="LPV212" s="70"/>
      <c r="LPW212" s="70"/>
      <c r="LPX212" s="70"/>
      <c r="LPY212" s="70"/>
      <c r="LPZ212" s="70"/>
      <c r="LQA212" s="70"/>
      <c r="LQB212" s="70"/>
      <c r="LQC212" s="70"/>
      <c r="LQD212" s="70"/>
      <c r="LQE212" s="70"/>
      <c r="LQF212" s="70"/>
      <c r="LQG212" s="70"/>
      <c r="LQH212" s="70"/>
      <c r="LQI212" s="70"/>
      <c r="LQJ212" s="70"/>
      <c r="LQK212" s="70"/>
      <c r="LQL212" s="43"/>
      <c r="LQM212" s="43"/>
      <c r="LQN212" s="43"/>
      <c r="LQO212" s="43"/>
      <c r="LQP212" s="43"/>
      <c r="LQQ212" s="43"/>
      <c r="LQR212" s="43"/>
      <c r="LQS212" s="43"/>
      <c r="LQT212" s="43"/>
      <c r="LQU212" s="43"/>
      <c r="LQV212" s="43"/>
      <c r="LQW212" s="43"/>
      <c r="LQX212" s="43"/>
      <c r="LQY212" s="43"/>
      <c r="LQZ212" s="43"/>
      <c r="LRA212" s="64"/>
      <c r="LRB212" s="65"/>
      <c r="LRC212" s="65"/>
      <c r="LRD212" s="66"/>
      <c r="LRE212" s="67"/>
      <c r="LRF212" s="68"/>
      <c r="LRG212" s="67"/>
      <c r="LRH212" s="69"/>
      <c r="LRI212" s="69"/>
      <c r="LRJ212" s="70"/>
      <c r="LRK212" s="70"/>
      <c r="LRL212" s="70"/>
      <c r="LRM212" s="70"/>
      <c r="LRN212" s="70"/>
      <c r="LRO212" s="70"/>
      <c r="LRP212" s="70"/>
      <c r="LRQ212" s="70"/>
      <c r="LRR212" s="70"/>
      <c r="LRS212" s="70"/>
      <c r="LRT212" s="70"/>
      <c r="LRU212" s="70"/>
      <c r="LRV212" s="70"/>
      <c r="LRW212" s="70"/>
      <c r="LRX212" s="70"/>
      <c r="LRY212" s="70"/>
      <c r="LRZ212" s="70"/>
      <c r="LSA212" s="70"/>
      <c r="LSB212" s="70"/>
      <c r="LSC212" s="70"/>
      <c r="LSD212" s="70"/>
      <c r="LSE212" s="70"/>
      <c r="LSF212" s="70"/>
      <c r="LSG212" s="70"/>
      <c r="LSH212" s="70"/>
      <c r="LSI212" s="70"/>
      <c r="LSJ212" s="70"/>
      <c r="LSK212" s="70"/>
      <c r="LSL212" s="43"/>
      <c r="LSM212" s="43"/>
      <c r="LSN212" s="43"/>
      <c r="LSO212" s="43"/>
      <c r="LSP212" s="43"/>
      <c r="LSQ212" s="43"/>
      <c r="LSR212" s="43"/>
      <c r="LSS212" s="43"/>
      <c r="LST212" s="43"/>
      <c r="LSU212" s="43"/>
      <c r="LSV212" s="43"/>
      <c r="LSW212" s="43"/>
      <c r="LSX212" s="43"/>
      <c r="LSY212" s="43"/>
      <c r="LSZ212" s="43"/>
      <c r="LTA212" s="64"/>
      <c r="LTB212" s="65"/>
      <c r="LTC212" s="65"/>
      <c r="LTD212" s="66"/>
      <c r="LTE212" s="67"/>
      <c r="LTF212" s="68"/>
      <c r="LTG212" s="67"/>
      <c r="LTH212" s="69"/>
      <c r="LTI212" s="69"/>
      <c r="LTJ212" s="70"/>
      <c r="LTK212" s="70"/>
      <c r="LTL212" s="70"/>
      <c r="LTM212" s="70"/>
      <c r="LTN212" s="70"/>
      <c r="LTO212" s="70"/>
      <c r="LTP212" s="70"/>
      <c r="LTQ212" s="70"/>
      <c r="LTR212" s="70"/>
      <c r="LTS212" s="70"/>
      <c r="LTT212" s="70"/>
      <c r="LTU212" s="70"/>
      <c r="LTV212" s="70"/>
      <c r="LTW212" s="70"/>
      <c r="LTX212" s="70"/>
      <c r="LTY212" s="70"/>
      <c r="LTZ212" s="70"/>
      <c r="LUA212" s="70"/>
      <c r="LUB212" s="70"/>
      <c r="LUC212" s="70"/>
      <c r="LUD212" s="70"/>
      <c r="LUE212" s="70"/>
      <c r="LUF212" s="70"/>
      <c r="LUG212" s="70"/>
      <c r="LUH212" s="70"/>
      <c r="LUI212" s="70"/>
      <c r="LUJ212" s="70"/>
      <c r="LUK212" s="70"/>
      <c r="LUL212" s="43"/>
      <c r="LUM212" s="43"/>
      <c r="LUN212" s="43"/>
      <c r="LUO212" s="43"/>
      <c r="LUP212" s="43"/>
      <c r="LUQ212" s="43"/>
      <c r="LUR212" s="43"/>
      <c r="LUS212" s="43"/>
      <c r="LUT212" s="43"/>
      <c r="LUU212" s="43"/>
      <c r="LUV212" s="43"/>
      <c r="LUW212" s="43"/>
      <c r="LUX212" s="43"/>
      <c r="LUY212" s="43"/>
      <c r="LUZ212" s="43"/>
      <c r="LVA212" s="64"/>
      <c r="LVB212" s="65"/>
      <c r="LVC212" s="65"/>
      <c r="LVD212" s="66"/>
      <c r="LVE212" s="67"/>
      <c r="LVF212" s="68"/>
      <c r="LVG212" s="67"/>
      <c r="LVH212" s="69"/>
      <c r="LVI212" s="69"/>
      <c r="LVJ212" s="70"/>
      <c r="LVK212" s="70"/>
      <c r="LVL212" s="70"/>
      <c r="LVM212" s="70"/>
      <c r="LVN212" s="70"/>
      <c r="LVO212" s="70"/>
      <c r="LVP212" s="70"/>
      <c r="LVQ212" s="70"/>
      <c r="LVR212" s="70"/>
      <c r="LVS212" s="70"/>
      <c r="LVT212" s="70"/>
      <c r="LVU212" s="70"/>
      <c r="LVV212" s="70"/>
      <c r="LVW212" s="70"/>
      <c r="LVX212" s="70"/>
      <c r="LVY212" s="70"/>
      <c r="LVZ212" s="70"/>
      <c r="LWA212" s="70"/>
      <c r="LWB212" s="70"/>
      <c r="LWC212" s="70"/>
      <c r="LWD212" s="70"/>
      <c r="LWE212" s="70"/>
      <c r="LWF212" s="70"/>
      <c r="LWG212" s="70"/>
      <c r="LWH212" s="70"/>
      <c r="LWI212" s="70"/>
      <c r="LWJ212" s="70"/>
      <c r="LWK212" s="70"/>
      <c r="LWL212" s="43"/>
      <c r="LWM212" s="43"/>
      <c r="LWN212" s="43"/>
      <c r="LWO212" s="43"/>
      <c r="LWP212" s="43"/>
      <c r="LWQ212" s="43"/>
      <c r="LWR212" s="43"/>
      <c r="LWS212" s="43"/>
      <c r="LWT212" s="43"/>
      <c r="LWU212" s="43"/>
      <c r="LWV212" s="43"/>
      <c r="LWW212" s="43"/>
      <c r="LWX212" s="43"/>
      <c r="LWY212" s="43"/>
      <c r="LWZ212" s="43"/>
      <c r="LXA212" s="64"/>
      <c r="LXB212" s="65"/>
      <c r="LXC212" s="65"/>
      <c r="LXD212" s="66"/>
      <c r="LXE212" s="67"/>
      <c r="LXF212" s="68"/>
      <c r="LXG212" s="67"/>
      <c r="LXH212" s="69"/>
      <c r="LXI212" s="69"/>
      <c r="LXJ212" s="70"/>
      <c r="LXK212" s="70"/>
      <c r="LXL212" s="70"/>
      <c r="LXM212" s="70"/>
      <c r="LXN212" s="70"/>
      <c r="LXO212" s="70"/>
      <c r="LXP212" s="70"/>
      <c r="LXQ212" s="70"/>
      <c r="LXR212" s="70"/>
      <c r="LXS212" s="70"/>
      <c r="LXT212" s="70"/>
      <c r="LXU212" s="70"/>
      <c r="LXV212" s="70"/>
      <c r="LXW212" s="70"/>
      <c r="LXX212" s="70"/>
      <c r="LXY212" s="70"/>
      <c r="LXZ212" s="70"/>
      <c r="LYA212" s="70"/>
      <c r="LYB212" s="70"/>
      <c r="LYC212" s="70"/>
      <c r="LYD212" s="70"/>
      <c r="LYE212" s="70"/>
      <c r="LYF212" s="70"/>
      <c r="LYG212" s="70"/>
      <c r="LYH212" s="70"/>
      <c r="LYI212" s="70"/>
      <c r="LYJ212" s="70"/>
      <c r="LYK212" s="70"/>
      <c r="LYL212" s="43"/>
      <c r="LYM212" s="43"/>
      <c r="LYN212" s="43"/>
      <c r="LYO212" s="43"/>
      <c r="LYP212" s="43"/>
      <c r="LYQ212" s="43"/>
      <c r="LYR212" s="43"/>
      <c r="LYS212" s="43"/>
      <c r="LYT212" s="43"/>
      <c r="LYU212" s="43"/>
      <c r="LYV212" s="43"/>
      <c r="LYW212" s="43"/>
      <c r="LYX212" s="43"/>
      <c r="LYY212" s="43"/>
      <c r="LYZ212" s="43"/>
      <c r="LZA212" s="64"/>
      <c r="LZB212" s="65"/>
      <c r="LZC212" s="65"/>
      <c r="LZD212" s="66"/>
      <c r="LZE212" s="67"/>
      <c r="LZF212" s="68"/>
      <c r="LZG212" s="67"/>
      <c r="LZH212" s="69"/>
      <c r="LZI212" s="69"/>
      <c r="LZJ212" s="70"/>
      <c r="LZK212" s="70"/>
      <c r="LZL212" s="70"/>
      <c r="LZM212" s="70"/>
      <c r="LZN212" s="70"/>
      <c r="LZO212" s="70"/>
      <c r="LZP212" s="70"/>
      <c r="LZQ212" s="70"/>
      <c r="LZR212" s="70"/>
      <c r="LZS212" s="70"/>
      <c r="LZT212" s="70"/>
      <c r="LZU212" s="70"/>
      <c r="LZV212" s="70"/>
      <c r="LZW212" s="70"/>
      <c r="LZX212" s="70"/>
      <c r="LZY212" s="70"/>
      <c r="LZZ212" s="70"/>
      <c r="MAA212" s="70"/>
      <c r="MAB212" s="70"/>
      <c r="MAC212" s="70"/>
      <c r="MAD212" s="70"/>
      <c r="MAE212" s="70"/>
      <c r="MAF212" s="70"/>
      <c r="MAG212" s="70"/>
      <c r="MAH212" s="70"/>
      <c r="MAI212" s="70"/>
      <c r="MAJ212" s="70"/>
      <c r="MAK212" s="70"/>
      <c r="MAL212" s="43"/>
      <c r="MAM212" s="43"/>
      <c r="MAN212" s="43"/>
      <c r="MAO212" s="43"/>
      <c r="MAP212" s="43"/>
      <c r="MAQ212" s="43"/>
      <c r="MAR212" s="43"/>
      <c r="MAS212" s="43"/>
      <c r="MAT212" s="43"/>
      <c r="MAU212" s="43"/>
      <c r="MAV212" s="43"/>
      <c r="MAW212" s="43"/>
      <c r="MAX212" s="43"/>
      <c r="MAY212" s="43"/>
      <c r="MAZ212" s="43"/>
      <c r="MBA212" s="64"/>
      <c r="MBB212" s="65"/>
      <c r="MBC212" s="65"/>
      <c r="MBD212" s="66"/>
      <c r="MBE212" s="67"/>
      <c r="MBF212" s="68"/>
      <c r="MBG212" s="67"/>
      <c r="MBH212" s="69"/>
      <c r="MBI212" s="69"/>
      <c r="MBJ212" s="70"/>
      <c r="MBK212" s="70"/>
      <c r="MBL212" s="70"/>
      <c r="MBM212" s="70"/>
      <c r="MBN212" s="70"/>
      <c r="MBO212" s="70"/>
      <c r="MBP212" s="70"/>
      <c r="MBQ212" s="70"/>
      <c r="MBR212" s="70"/>
      <c r="MBS212" s="70"/>
      <c r="MBT212" s="70"/>
      <c r="MBU212" s="70"/>
      <c r="MBV212" s="70"/>
      <c r="MBW212" s="70"/>
      <c r="MBX212" s="70"/>
      <c r="MBY212" s="70"/>
      <c r="MBZ212" s="70"/>
      <c r="MCA212" s="70"/>
      <c r="MCB212" s="70"/>
      <c r="MCC212" s="70"/>
      <c r="MCD212" s="70"/>
      <c r="MCE212" s="70"/>
      <c r="MCF212" s="70"/>
      <c r="MCG212" s="70"/>
      <c r="MCH212" s="70"/>
      <c r="MCI212" s="70"/>
      <c r="MCJ212" s="70"/>
      <c r="MCK212" s="70"/>
      <c r="MCL212" s="43"/>
      <c r="MCM212" s="43"/>
      <c r="MCN212" s="43"/>
      <c r="MCO212" s="43"/>
      <c r="MCP212" s="43"/>
      <c r="MCQ212" s="43"/>
      <c r="MCR212" s="43"/>
      <c r="MCS212" s="43"/>
      <c r="MCT212" s="43"/>
      <c r="MCU212" s="43"/>
      <c r="MCV212" s="43"/>
      <c r="MCW212" s="43"/>
      <c r="MCX212" s="43"/>
      <c r="MCY212" s="43"/>
      <c r="MCZ212" s="43"/>
      <c r="MDA212" s="64"/>
      <c r="MDB212" s="65"/>
      <c r="MDC212" s="65"/>
      <c r="MDD212" s="66"/>
      <c r="MDE212" s="67"/>
      <c r="MDF212" s="68"/>
      <c r="MDG212" s="67"/>
      <c r="MDH212" s="69"/>
      <c r="MDI212" s="69"/>
      <c r="MDJ212" s="70"/>
      <c r="MDK212" s="70"/>
      <c r="MDL212" s="70"/>
      <c r="MDM212" s="70"/>
      <c r="MDN212" s="70"/>
      <c r="MDO212" s="70"/>
      <c r="MDP212" s="70"/>
      <c r="MDQ212" s="70"/>
      <c r="MDR212" s="70"/>
      <c r="MDS212" s="70"/>
      <c r="MDT212" s="70"/>
      <c r="MDU212" s="70"/>
      <c r="MDV212" s="70"/>
      <c r="MDW212" s="70"/>
      <c r="MDX212" s="70"/>
      <c r="MDY212" s="70"/>
      <c r="MDZ212" s="70"/>
      <c r="MEA212" s="70"/>
      <c r="MEB212" s="70"/>
      <c r="MEC212" s="70"/>
      <c r="MED212" s="70"/>
      <c r="MEE212" s="70"/>
      <c r="MEF212" s="70"/>
      <c r="MEG212" s="70"/>
      <c r="MEH212" s="70"/>
      <c r="MEI212" s="70"/>
      <c r="MEJ212" s="70"/>
      <c r="MEK212" s="70"/>
      <c r="MEL212" s="43"/>
      <c r="MEM212" s="43"/>
      <c r="MEN212" s="43"/>
      <c r="MEO212" s="43"/>
      <c r="MEP212" s="43"/>
      <c r="MEQ212" s="43"/>
      <c r="MER212" s="43"/>
      <c r="MES212" s="43"/>
      <c r="MET212" s="43"/>
      <c r="MEU212" s="43"/>
      <c r="MEV212" s="43"/>
      <c r="MEW212" s="43"/>
      <c r="MEX212" s="43"/>
      <c r="MEY212" s="43"/>
      <c r="MEZ212" s="43"/>
      <c r="MFA212" s="64"/>
      <c r="MFB212" s="65"/>
      <c r="MFC212" s="65"/>
      <c r="MFD212" s="66"/>
      <c r="MFE212" s="67"/>
      <c r="MFF212" s="68"/>
      <c r="MFG212" s="67"/>
      <c r="MFH212" s="69"/>
      <c r="MFI212" s="69"/>
      <c r="MFJ212" s="70"/>
      <c r="MFK212" s="70"/>
      <c r="MFL212" s="70"/>
      <c r="MFM212" s="70"/>
      <c r="MFN212" s="70"/>
      <c r="MFO212" s="70"/>
      <c r="MFP212" s="70"/>
      <c r="MFQ212" s="70"/>
      <c r="MFR212" s="70"/>
      <c r="MFS212" s="70"/>
      <c r="MFT212" s="70"/>
      <c r="MFU212" s="70"/>
      <c r="MFV212" s="70"/>
      <c r="MFW212" s="70"/>
      <c r="MFX212" s="70"/>
      <c r="MFY212" s="70"/>
      <c r="MFZ212" s="70"/>
      <c r="MGA212" s="70"/>
      <c r="MGB212" s="70"/>
      <c r="MGC212" s="70"/>
      <c r="MGD212" s="70"/>
      <c r="MGE212" s="70"/>
      <c r="MGF212" s="70"/>
      <c r="MGG212" s="70"/>
      <c r="MGH212" s="70"/>
      <c r="MGI212" s="70"/>
      <c r="MGJ212" s="70"/>
      <c r="MGK212" s="70"/>
      <c r="MGL212" s="43"/>
      <c r="MGM212" s="43"/>
      <c r="MGN212" s="43"/>
      <c r="MGO212" s="43"/>
      <c r="MGP212" s="43"/>
      <c r="MGQ212" s="43"/>
      <c r="MGR212" s="43"/>
      <c r="MGS212" s="43"/>
      <c r="MGT212" s="43"/>
      <c r="MGU212" s="43"/>
      <c r="MGV212" s="43"/>
      <c r="MGW212" s="43"/>
      <c r="MGX212" s="43"/>
      <c r="MGY212" s="43"/>
      <c r="MGZ212" s="43"/>
      <c r="MHA212" s="64"/>
      <c r="MHB212" s="65"/>
      <c r="MHC212" s="65"/>
      <c r="MHD212" s="66"/>
      <c r="MHE212" s="67"/>
      <c r="MHF212" s="68"/>
      <c r="MHG212" s="67"/>
      <c r="MHH212" s="69"/>
      <c r="MHI212" s="69"/>
      <c r="MHJ212" s="70"/>
      <c r="MHK212" s="70"/>
      <c r="MHL212" s="70"/>
      <c r="MHM212" s="70"/>
      <c r="MHN212" s="70"/>
      <c r="MHO212" s="70"/>
      <c r="MHP212" s="70"/>
      <c r="MHQ212" s="70"/>
      <c r="MHR212" s="70"/>
      <c r="MHS212" s="70"/>
      <c r="MHT212" s="70"/>
      <c r="MHU212" s="70"/>
      <c r="MHV212" s="70"/>
      <c r="MHW212" s="70"/>
      <c r="MHX212" s="70"/>
      <c r="MHY212" s="70"/>
      <c r="MHZ212" s="70"/>
      <c r="MIA212" s="70"/>
      <c r="MIB212" s="70"/>
      <c r="MIC212" s="70"/>
      <c r="MID212" s="70"/>
      <c r="MIE212" s="70"/>
      <c r="MIF212" s="70"/>
      <c r="MIG212" s="70"/>
      <c r="MIH212" s="70"/>
      <c r="MII212" s="70"/>
      <c r="MIJ212" s="70"/>
      <c r="MIK212" s="70"/>
      <c r="MIL212" s="43"/>
      <c r="MIM212" s="43"/>
      <c r="MIN212" s="43"/>
      <c r="MIO212" s="43"/>
      <c r="MIP212" s="43"/>
      <c r="MIQ212" s="43"/>
      <c r="MIR212" s="43"/>
      <c r="MIS212" s="43"/>
      <c r="MIT212" s="43"/>
      <c r="MIU212" s="43"/>
      <c r="MIV212" s="43"/>
      <c r="MIW212" s="43"/>
      <c r="MIX212" s="43"/>
      <c r="MIY212" s="43"/>
      <c r="MIZ212" s="43"/>
      <c r="MJA212" s="64"/>
      <c r="MJB212" s="65"/>
      <c r="MJC212" s="65"/>
      <c r="MJD212" s="66"/>
      <c r="MJE212" s="67"/>
      <c r="MJF212" s="68"/>
      <c r="MJG212" s="67"/>
      <c r="MJH212" s="69"/>
      <c r="MJI212" s="69"/>
      <c r="MJJ212" s="70"/>
      <c r="MJK212" s="70"/>
      <c r="MJL212" s="70"/>
      <c r="MJM212" s="70"/>
      <c r="MJN212" s="70"/>
      <c r="MJO212" s="70"/>
      <c r="MJP212" s="70"/>
      <c r="MJQ212" s="70"/>
      <c r="MJR212" s="70"/>
      <c r="MJS212" s="70"/>
      <c r="MJT212" s="70"/>
      <c r="MJU212" s="70"/>
      <c r="MJV212" s="70"/>
      <c r="MJW212" s="70"/>
      <c r="MJX212" s="70"/>
      <c r="MJY212" s="70"/>
      <c r="MJZ212" s="70"/>
      <c r="MKA212" s="70"/>
      <c r="MKB212" s="70"/>
      <c r="MKC212" s="70"/>
      <c r="MKD212" s="70"/>
      <c r="MKE212" s="70"/>
      <c r="MKF212" s="70"/>
      <c r="MKG212" s="70"/>
      <c r="MKH212" s="70"/>
      <c r="MKI212" s="70"/>
      <c r="MKJ212" s="70"/>
      <c r="MKK212" s="70"/>
      <c r="MKL212" s="43"/>
      <c r="MKM212" s="43"/>
      <c r="MKN212" s="43"/>
      <c r="MKO212" s="43"/>
      <c r="MKP212" s="43"/>
      <c r="MKQ212" s="43"/>
      <c r="MKR212" s="43"/>
      <c r="MKS212" s="43"/>
      <c r="MKT212" s="43"/>
      <c r="MKU212" s="43"/>
      <c r="MKV212" s="43"/>
      <c r="MKW212" s="43"/>
      <c r="MKX212" s="43"/>
      <c r="MKY212" s="43"/>
      <c r="MKZ212" s="43"/>
      <c r="MLA212" s="64"/>
      <c r="MLB212" s="65"/>
      <c r="MLC212" s="65"/>
      <c r="MLD212" s="66"/>
      <c r="MLE212" s="67"/>
      <c r="MLF212" s="68"/>
      <c r="MLG212" s="67"/>
      <c r="MLH212" s="69"/>
      <c r="MLI212" s="69"/>
      <c r="MLJ212" s="70"/>
      <c r="MLK212" s="70"/>
      <c r="MLL212" s="70"/>
      <c r="MLM212" s="70"/>
      <c r="MLN212" s="70"/>
      <c r="MLO212" s="70"/>
      <c r="MLP212" s="70"/>
      <c r="MLQ212" s="70"/>
      <c r="MLR212" s="70"/>
      <c r="MLS212" s="70"/>
      <c r="MLT212" s="70"/>
      <c r="MLU212" s="70"/>
      <c r="MLV212" s="70"/>
      <c r="MLW212" s="70"/>
      <c r="MLX212" s="70"/>
      <c r="MLY212" s="70"/>
      <c r="MLZ212" s="70"/>
      <c r="MMA212" s="70"/>
      <c r="MMB212" s="70"/>
      <c r="MMC212" s="70"/>
      <c r="MMD212" s="70"/>
      <c r="MME212" s="70"/>
      <c r="MMF212" s="70"/>
      <c r="MMG212" s="70"/>
      <c r="MMH212" s="70"/>
      <c r="MMI212" s="70"/>
      <c r="MMJ212" s="70"/>
      <c r="MMK212" s="70"/>
      <c r="MML212" s="43"/>
      <c r="MMM212" s="43"/>
      <c r="MMN212" s="43"/>
      <c r="MMO212" s="43"/>
      <c r="MMP212" s="43"/>
      <c r="MMQ212" s="43"/>
      <c r="MMR212" s="43"/>
      <c r="MMS212" s="43"/>
      <c r="MMT212" s="43"/>
      <c r="MMU212" s="43"/>
      <c r="MMV212" s="43"/>
      <c r="MMW212" s="43"/>
      <c r="MMX212" s="43"/>
      <c r="MMY212" s="43"/>
      <c r="MMZ212" s="43"/>
      <c r="MNA212" s="64"/>
      <c r="MNB212" s="65"/>
      <c r="MNC212" s="65"/>
      <c r="MND212" s="66"/>
      <c r="MNE212" s="67"/>
      <c r="MNF212" s="68"/>
      <c r="MNG212" s="67"/>
      <c r="MNH212" s="69"/>
      <c r="MNI212" s="69"/>
      <c r="MNJ212" s="70"/>
      <c r="MNK212" s="70"/>
      <c r="MNL212" s="70"/>
      <c r="MNM212" s="70"/>
      <c r="MNN212" s="70"/>
      <c r="MNO212" s="70"/>
      <c r="MNP212" s="70"/>
      <c r="MNQ212" s="70"/>
      <c r="MNR212" s="70"/>
      <c r="MNS212" s="70"/>
      <c r="MNT212" s="70"/>
      <c r="MNU212" s="70"/>
      <c r="MNV212" s="70"/>
      <c r="MNW212" s="70"/>
      <c r="MNX212" s="70"/>
      <c r="MNY212" s="70"/>
      <c r="MNZ212" s="70"/>
      <c r="MOA212" s="70"/>
      <c r="MOB212" s="70"/>
      <c r="MOC212" s="70"/>
      <c r="MOD212" s="70"/>
      <c r="MOE212" s="70"/>
      <c r="MOF212" s="70"/>
      <c r="MOG212" s="70"/>
      <c r="MOH212" s="70"/>
      <c r="MOI212" s="70"/>
      <c r="MOJ212" s="70"/>
      <c r="MOK212" s="70"/>
      <c r="MOL212" s="43"/>
      <c r="MOM212" s="43"/>
      <c r="MON212" s="43"/>
      <c r="MOO212" s="43"/>
      <c r="MOP212" s="43"/>
      <c r="MOQ212" s="43"/>
      <c r="MOR212" s="43"/>
      <c r="MOS212" s="43"/>
      <c r="MOT212" s="43"/>
      <c r="MOU212" s="43"/>
      <c r="MOV212" s="43"/>
      <c r="MOW212" s="43"/>
      <c r="MOX212" s="43"/>
      <c r="MOY212" s="43"/>
      <c r="MOZ212" s="43"/>
      <c r="MPA212" s="64"/>
      <c r="MPB212" s="65"/>
      <c r="MPC212" s="65"/>
      <c r="MPD212" s="66"/>
      <c r="MPE212" s="67"/>
      <c r="MPF212" s="68"/>
      <c r="MPG212" s="67"/>
      <c r="MPH212" s="69"/>
      <c r="MPI212" s="69"/>
      <c r="MPJ212" s="70"/>
      <c r="MPK212" s="70"/>
      <c r="MPL212" s="70"/>
      <c r="MPM212" s="70"/>
      <c r="MPN212" s="70"/>
      <c r="MPO212" s="70"/>
      <c r="MPP212" s="70"/>
      <c r="MPQ212" s="70"/>
      <c r="MPR212" s="70"/>
      <c r="MPS212" s="70"/>
      <c r="MPT212" s="70"/>
      <c r="MPU212" s="70"/>
      <c r="MPV212" s="70"/>
      <c r="MPW212" s="70"/>
      <c r="MPX212" s="70"/>
      <c r="MPY212" s="70"/>
      <c r="MPZ212" s="70"/>
      <c r="MQA212" s="70"/>
      <c r="MQB212" s="70"/>
      <c r="MQC212" s="70"/>
      <c r="MQD212" s="70"/>
      <c r="MQE212" s="70"/>
      <c r="MQF212" s="70"/>
      <c r="MQG212" s="70"/>
      <c r="MQH212" s="70"/>
      <c r="MQI212" s="70"/>
      <c r="MQJ212" s="70"/>
      <c r="MQK212" s="70"/>
      <c r="MQL212" s="43"/>
      <c r="MQM212" s="43"/>
      <c r="MQN212" s="43"/>
      <c r="MQO212" s="43"/>
      <c r="MQP212" s="43"/>
      <c r="MQQ212" s="43"/>
      <c r="MQR212" s="43"/>
      <c r="MQS212" s="43"/>
      <c r="MQT212" s="43"/>
      <c r="MQU212" s="43"/>
      <c r="MQV212" s="43"/>
      <c r="MQW212" s="43"/>
      <c r="MQX212" s="43"/>
      <c r="MQY212" s="43"/>
      <c r="MQZ212" s="43"/>
      <c r="MRA212" s="64"/>
      <c r="MRB212" s="65"/>
      <c r="MRC212" s="65"/>
      <c r="MRD212" s="66"/>
      <c r="MRE212" s="67"/>
      <c r="MRF212" s="68"/>
      <c r="MRG212" s="67"/>
      <c r="MRH212" s="69"/>
      <c r="MRI212" s="69"/>
      <c r="MRJ212" s="70"/>
      <c r="MRK212" s="70"/>
      <c r="MRL212" s="70"/>
      <c r="MRM212" s="70"/>
      <c r="MRN212" s="70"/>
      <c r="MRO212" s="70"/>
      <c r="MRP212" s="70"/>
      <c r="MRQ212" s="70"/>
      <c r="MRR212" s="70"/>
      <c r="MRS212" s="70"/>
      <c r="MRT212" s="70"/>
      <c r="MRU212" s="70"/>
      <c r="MRV212" s="70"/>
      <c r="MRW212" s="70"/>
      <c r="MRX212" s="70"/>
      <c r="MRY212" s="70"/>
      <c r="MRZ212" s="70"/>
      <c r="MSA212" s="70"/>
      <c r="MSB212" s="70"/>
      <c r="MSC212" s="70"/>
      <c r="MSD212" s="70"/>
      <c r="MSE212" s="70"/>
      <c r="MSF212" s="70"/>
      <c r="MSG212" s="70"/>
      <c r="MSH212" s="70"/>
      <c r="MSI212" s="70"/>
      <c r="MSJ212" s="70"/>
      <c r="MSK212" s="70"/>
      <c r="MSL212" s="43"/>
      <c r="MSM212" s="43"/>
      <c r="MSN212" s="43"/>
      <c r="MSO212" s="43"/>
      <c r="MSP212" s="43"/>
      <c r="MSQ212" s="43"/>
      <c r="MSR212" s="43"/>
      <c r="MSS212" s="43"/>
      <c r="MST212" s="43"/>
      <c r="MSU212" s="43"/>
      <c r="MSV212" s="43"/>
      <c r="MSW212" s="43"/>
      <c r="MSX212" s="43"/>
      <c r="MSY212" s="43"/>
      <c r="MSZ212" s="43"/>
      <c r="MTA212" s="64"/>
      <c r="MTB212" s="65"/>
      <c r="MTC212" s="65"/>
      <c r="MTD212" s="66"/>
      <c r="MTE212" s="67"/>
      <c r="MTF212" s="68"/>
      <c r="MTG212" s="67"/>
      <c r="MTH212" s="69"/>
      <c r="MTI212" s="69"/>
      <c r="MTJ212" s="70"/>
      <c r="MTK212" s="70"/>
      <c r="MTL212" s="70"/>
      <c r="MTM212" s="70"/>
      <c r="MTN212" s="70"/>
      <c r="MTO212" s="70"/>
      <c r="MTP212" s="70"/>
      <c r="MTQ212" s="70"/>
      <c r="MTR212" s="70"/>
      <c r="MTS212" s="70"/>
      <c r="MTT212" s="70"/>
      <c r="MTU212" s="70"/>
      <c r="MTV212" s="70"/>
      <c r="MTW212" s="70"/>
      <c r="MTX212" s="70"/>
      <c r="MTY212" s="70"/>
      <c r="MTZ212" s="70"/>
      <c r="MUA212" s="70"/>
      <c r="MUB212" s="70"/>
      <c r="MUC212" s="70"/>
      <c r="MUD212" s="70"/>
      <c r="MUE212" s="70"/>
      <c r="MUF212" s="70"/>
      <c r="MUG212" s="70"/>
      <c r="MUH212" s="70"/>
      <c r="MUI212" s="70"/>
      <c r="MUJ212" s="70"/>
      <c r="MUK212" s="70"/>
      <c r="MUL212" s="43"/>
      <c r="MUM212" s="43"/>
      <c r="MUN212" s="43"/>
      <c r="MUO212" s="43"/>
      <c r="MUP212" s="43"/>
      <c r="MUQ212" s="43"/>
      <c r="MUR212" s="43"/>
      <c r="MUS212" s="43"/>
      <c r="MUT212" s="43"/>
      <c r="MUU212" s="43"/>
      <c r="MUV212" s="43"/>
      <c r="MUW212" s="43"/>
      <c r="MUX212" s="43"/>
      <c r="MUY212" s="43"/>
      <c r="MUZ212" s="43"/>
      <c r="MVA212" s="64"/>
      <c r="MVB212" s="65"/>
      <c r="MVC212" s="65"/>
      <c r="MVD212" s="66"/>
      <c r="MVE212" s="67"/>
      <c r="MVF212" s="68"/>
      <c r="MVG212" s="67"/>
      <c r="MVH212" s="69"/>
      <c r="MVI212" s="69"/>
      <c r="MVJ212" s="70"/>
      <c r="MVK212" s="70"/>
      <c r="MVL212" s="70"/>
      <c r="MVM212" s="70"/>
      <c r="MVN212" s="70"/>
      <c r="MVO212" s="70"/>
      <c r="MVP212" s="70"/>
      <c r="MVQ212" s="70"/>
      <c r="MVR212" s="70"/>
      <c r="MVS212" s="70"/>
      <c r="MVT212" s="70"/>
      <c r="MVU212" s="70"/>
      <c r="MVV212" s="70"/>
      <c r="MVW212" s="70"/>
      <c r="MVX212" s="70"/>
      <c r="MVY212" s="70"/>
      <c r="MVZ212" s="70"/>
      <c r="MWA212" s="70"/>
      <c r="MWB212" s="70"/>
      <c r="MWC212" s="70"/>
      <c r="MWD212" s="70"/>
      <c r="MWE212" s="70"/>
      <c r="MWF212" s="70"/>
      <c r="MWG212" s="70"/>
      <c r="MWH212" s="70"/>
      <c r="MWI212" s="70"/>
      <c r="MWJ212" s="70"/>
      <c r="MWK212" s="70"/>
      <c r="MWL212" s="43"/>
      <c r="MWM212" s="43"/>
      <c r="MWN212" s="43"/>
      <c r="MWO212" s="43"/>
      <c r="MWP212" s="43"/>
      <c r="MWQ212" s="43"/>
      <c r="MWR212" s="43"/>
      <c r="MWS212" s="43"/>
      <c r="MWT212" s="43"/>
      <c r="MWU212" s="43"/>
      <c r="MWV212" s="43"/>
      <c r="MWW212" s="43"/>
      <c r="MWX212" s="43"/>
      <c r="MWY212" s="43"/>
      <c r="MWZ212" s="43"/>
      <c r="MXA212" s="64"/>
      <c r="MXB212" s="65"/>
      <c r="MXC212" s="65"/>
      <c r="MXD212" s="66"/>
      <c r="MXE212" s="67"/>
      <c r="MXF212" s="68"/>
      <c r="MXG212" s="67"/>
      <c r="MXH212" s="69"/>
      <c r="MXI212" s="69"/>
      <c r="MXJ212" s="70"/>
      <c r="MXK212" s="70"/>
      <c r="MXL212" s="70"/>
      <c r="MXM212" s="70"/>
      <c r="MXN212" s="70"/>
      <c r="MXO212" s="70"/>
      <c r="MXP212" s="70"/>
      <c r="MXQ212" s="70"/>
      <c r="MXR212" s="70"/>
      <c r="MXS212" s="70"/>
      <c r="MXT212" s="70"/>
      <c r="MXU212" s="70"/>
      <c r="MXV212" s="70"/>
      <c r="MXW212" s="70"/>
      <c r="MXX212" s="70"/>
      <c r="MXY212" s="70"/>
      <c r="MXZ212" s="70"/>
      <c r="MYA212" s="70"/>
      <c r="MYB212" s="70"/>
      <c r="MYC212" s="70"/>
      <c r="MYD212" s="70"/>
      <c r="MYE212" s="70"/>
      <c r="MYF212" s="70"/>
      <c r="MYG212" s="70"/>
      <c r="MYH212" s="70"/>
      <c r="MYI212" s="70"/>
      <c r="MYJ212" s="70"/>
      <c r="MYK212" s="70"/>
      <c r="MYL212" s="43"/>
      <c r="MYM212" s="43"/>
      <c r="MYN212" s="43"/>
      <c r="MYO212" s="43"/>
      <c r="MYP212" s="43"/>
      <c r="MYQ212" s="43"/>
      <c r="MYR212" s="43"/>
      <c r="MYS212" s="43"/>
      <c r="MYT212" s="43"/>
      <c r="MYU212" s="43"/>
      <c r="MYV212" s="43"/>
      <c r="MYW212" s="43"/>
      <c r="MYX212" s="43"/>
      <c r="MYY212" s="43"/>
      <c r="MYZ212" s="43"/>
      <c r="MZA212" s="64"/>
      <c r="MZB212" s="65"/>
      <c r="MZC212" s="65"/>
      <c r="MZD212" s="66"/>
      <c r="MZE212" s="67"/>
      <c r="MZF212" s="68"/>
      <c r="MZG212" s="67"/>
      <c r="MZH212" s="69"/>
      <c r="MZI212" s="69"/>
      <c r="MZJ212" s="70"/>
      <c r="MZK212" s="70"/>
      <c r="MZL212" s="70"/>
      <c r="MZM212" s="70"/>
      <c r="MZN212" s="70"/>
      <c r="MZO212" s="70"/>
      <c r="MZP212" s="70"/>
      <c r="MZQ212" s="70"/>
      <c r="MZR212" s="70"/>
      <c r="MZS212" s="70"/>
      <c r="MZT212" s="70"/>
      <c r="MZU212" s="70"/>
      <c r="MZV212" s="70"/>
      <c r="MZW212" s="70"/>
      <c r="MZX212" s="70"/>
      <c r="MZY212" s="70"/>
      <c r="MZZ212" s="70"/>
      <c r="NAA212" s="70"/>
      <c r="NAB212" s="70"/>
      <c r="NAC212" s="70"/>
      <c r="NAD212" s="70"/>
      <c r="NAE212" s="70"/>
      <c r="NAF212" s="70"/>
      <c r="NAG212" s="70"/>
      <c r="NAH212" s="70"/>
      <c r="NAI212" s="70"/>
      <c r="NAJ212" s="70"/>
      <c r="NAK212" s="70"/>
      <c r="NAL212" s="43"/>
      <c r="NAM212" s="43"/>
      <c r="NAN212" s="43"/>
      <c r="NAO212" s="43"/>
      <c r="NAP212" s="43"/>
      <c r="NAQ212" s="43"/>
      <c r="NAR212" s="43"/>
      <c r="NAS212" s="43"/>
      <c r="NAT212" s="43"/>
      <c r="NAU212" s="43"/>
      <c r="NAV212" s="43"/>
      <c r="NAW212" s="43"/>
      <c r="NAX212" s="43"/>
      <c r="NAY212" s="43"/>
      <c r="NAZ212" s="43"/>
      <c r="NBA212" s="64"/>
      <c r="NBB212" s="65"/>
      <c r="NBC212" s="65"/>
      <c r="NBD212" s="66"/>
      <c r="NBE212" s="67"/>
      <c r="NBF212" s="68"/>
      <c r="NBG212" s="67"/>
      <c r="NBH212" s="69"/>
      <c r="NBI212" s="69"/>
      <c r="NBJ212" s="70"/>
      <c r="NBK212" s="70"/>
      <c r="NBL212" s="70"/>
      <c r="NBM212" s="70"/>
      <c r="NBN212" s="70"/>
      <c r="NBO212" s="70"/>
      <c r="NBP212" s="70"/>
      <c r="NBQ212" s="70"/>
      <c r="NBR212" s="70"/>
      <c r="NBS212" s="70"/>
      <c r="NBT212" s="70"/>
      <c r="NBU212" s="70"/>
      <c r="NBV212" s="70"/>
      <c r="NBW212" s="70"/>
      <c r="NBX212" s="70"/>
      <c r="NBY212" s="70"/>
      <c r="NBZ212" s="70"/>
      <c r="NCA212" s="70"/>
      <c r="NCB212" s="70"/>
      <c r="NCC212" s="70"/>
      <c r="NCD212" s="70"/>
      <c r="NCE212" s="70"/>
      <c r="NCF212" s="70"/>
      <c r="NCG212" s="70"/>
      <c r="NCH212" s="70"/>
      <c r="NCI212" s="70"/>
      <c r="NCJ212" s="70"/>
      <c r="NCK212" s="70"/>
      <c r="NCL212" s="43"/>
      <c r="NCM212" s="43"/>
      <c r="NCN212" s="43"/>
      <c r="NCO212" s="43"/>
      <c r="NCP212" s="43"/>
      <c r="NCQ212" s="43"/>
      <c r="NCR212" s="43"/>
      <c r="NCS212" s="43"/>
      <c r="NCT212" s="43"/>
      <c r="NCU212" s="43"/>
      <c r="NCV212" s="43"/>
      <c r="NCW212" s="43"/>
      <c r="NCX212" s="43"/>
      <c r="NCY212" s="43"/>
      <c r="NCZ212" s="43"/>
      <c r="NDA212" s="64"/>
      <c r="NDB212" s="65"/>
      <c r="NDC212" s="65"/>
      <c r="NDD212" s="66"/>
      <c r="NDE212" s="67"/>
      <c r="NDF212" s="68"/>
      <c r="NDG212" s="67"/>
      <c r="NDH212" s="69"/>
      <c r="NDI212" s="69"/>
      <c r="NDJ212" s="70"/>
      <c r="NDK212" s="70"/>
      <c r="NDL212" s="70"/>
      <c r="NDM212" s="70"/>
      <c r="NDN212" s="70"/>
      <c r="NDO212" s="70"/>
      <c r="NDP212" s="70"/>
      <c r="NDQ212" s="70"/>
      <c r="NDR212" s="70"/>
      <c r="NDS212" s="70"/>
      <c r="NDT212" s="70"/>
      <c r="NDU212" s="70"/>
      <c r="NDV212" s="70"/>
      <c r="NDW212" s="70"/>
      <c r="NDX212" s="70"/>
      <c r="NDY212" s="70"/>
      <c r="NDZ212" s="70"/>
      <c r="NEA212" s="70"/>
      <c r="NEB212" s="70"/>
      <c r="NEC212" s="70"/>
      <c r="NED212" s="70"/>
      <c r="NEE212" s="70"/>
      <c r="NEF212" s="70"/>
      <c r="NEG212" s="70"/>
      <c r="NEH212" s="70"/>
      <c r="NEI212" s="70"/>
      <c r="NEJ212" s="70"/>
      <c r="NEK212" s="70"/>
      <c r="NEL212" s="43"/>
      <c r="NEM212" s="43"/>
      <c r="NEN212" s="43"/>
      <c r="NEO212" s="43"/>
      <c r="NEP212" s="43"/>
      <c r="NEQ212" s="43"/>
      <c r="NER212" s="43"/>
      <c r="NES212" s="43"/>
      <c r="NET212" s="43"/>
      <c r="NEU212" s="43"/>
      <c r="NEV212" s="43"/>
      <c r="NEW212" s="43"/>
      <c r="NEX212" s="43"/>
      <c r="NEY212" s="43"/>
      <c r="NEZ212" s="43"/>
      <c r="NFA212" s="64"/>
      <c r="NFB212" s="65"/>
      <c r="NFC212" s="65"/>
      <c r="NFD212" s="66"/>
      <c r="NFE212" s="67"/>
      <c r="NFF212" s="68"/>
      <c r="NFG212" s="67"/>
      <c r="NFH212" s="69"/>
      <c r="NFI212" s="69"/>
      <c r="NFJ212" s="70"/>
      <c r="NFK212" s="70"/>
      <c r="NFL212" s="70"/>
      <c r="NFM212" s="70"/>
      <c r="NFN212" s="70"/>
      <c r="NFO212" s="70"/>
      <c r="NFP212" s="70"/>
      <c r="NFQ212" s="70"/>
      <c r="NFR212" s="70"/>
      <c r="NFS212" s="70"/>
      <c r="NFT212" s="70"/>
      <c r="NFU212" s="70"/>
      <c r="NFV212" s="70"/>
      <c r="NFW212" s="70"/>
      <c r="NFX212" s="70"/>
      <c r="NFY212" s="70"/>
      <c r="NFZ212" s="70"/>
      <c r="NGA212" s="70"/>
      <c r="NGB212" s="70"/>
      <c r="NGC212" s="70"/>
      <c r="NGD212" s="70"/>
      <c r="NGE212" s="70"/>
      <c r="NGF212" s="70"/>
      <c r="NGG212" s="70"/>
      <c r="NGH212" s="70"/>
      <c r="NGI212" s="70"/>
      <c r="NGJ212" s="70"/>
      <c r="NGK212" s="70"/>
      <c r="NGL212" s="43"/>
      <c r="NGM212" s="43"/>
      <c r="NGN212" s="43"/>
      <c r="NGO212" s="43"/>
      <c r="NGP212" s="43"/>
      <c r="NGQ212" s="43"/>
      <c r="NGR212" s="43"/>
      <c r="NGS212" s="43"/>
      <c r="NGT212" s="43"/>
      <c r="NGU212" s="43"/>
      <c r="NGV212" s="43"/>
      <c r="NGW212" s="43"/>
      <c r="NGX212" s="43"/>
      <c r="NGY212" s="43"/>
      <c r="NGZ212" s="43"/>
      <c r="NHA212" s="64"/>
      <c r="NHB212" s="65"/>
      <c r="NHC212" s="65"/>
      <c r="NHD212" s="66"/>
      <c r="NHE212" s="67"/>
      <c r="NHF212" s="68"/>
      <c r="NHG212" s="67"/>
      <c r="NHH212" s="69"/>
      <c r="NHI212" s="69"/>
      <c r="NHJ212" s="70"/>
      <c r="NHK212" s="70"/>
      <c r="NHL212" s="70"/>
      <c r="NHM212" s="70"/>
      <c r="NHN212" s="70"/>
      <c r="NHO212" s="70"/>
      <c r="NHP212" s="70"/>
      <c r="NHQ212" s="70"/>
      <c r="NHR212" s="70"/>
      <c r="NHS212" s="70"/>
      <c r="NHT212" s="70"/>
      <c r="NHU212" s="70"/>
      <c r="NHV212" s="70"/>
      <c r="NHW212" s="70"/>
      <c r="NHX212" s="70"/>
      <c r="NHY212" s="70"/>
      <c r="NHZ212" s="70"/>
      <c r="NIA212" s="70"/>
      <c r="NIB212" s="70"/>
      <c r="NIC212" s="70"/>
      <c r="NID212" s="70"/>
      <c r="NIE212" s="70"/>
      <c r="NIF212" s="70"/>
      <c r="NIG212" s="70"/>
      <c r="NIH212" s="70"/>
      <c r="NII212" s="70"/>
      <c r="NIJ212" s="70"/>
      <c r="NIK212" s="70"/>
      <c r="NIL212" s="43"/>
      <c r="NIM212" s="43"/>
      <c r="NIN212" s="43"/>
      <c r="NIO212" s="43"/>
      <c r="NIP212" s="43"/>
      <c r="NIQ212" s="43"/>
      <c r="NIR212" s="43"/>
      <c r="NIS212" s="43"/>
      <c r="NIT212" s="43"/>
      <c r="NIU212" s="43"/>
      <c r="NIV212" s="43"/>
      <c r="NIW212" s="43"/>
      <c r="NIX212" s="43"/>
      <c r="NIY212" s="43"/>
      <c r="NIZ212" s="43"/>
      <c r="NJA212" s="64"/>
      <c r="NJB212" s="65"/>
      <c r="NJC212" s="65"/>
      <c r="NJD212" s="66"/>
      <c r="NJE212" s="67"/>
      <c r="NJF212" s="68"/>
      <c r="NJG212" s="67"/>
      <c r="NJH212" s="69"/>
      <c r="NJI212" s="69"/>
      <c r="NJJ212" s="70"/>
      <c r="NJK212" s="70"/>
      <c r="NJL212" s="70"/>
      <c r="NJM212" s="70"/>
      <c r="NJN212" s="70"/>
      <c r="NJO212" s="70"/>
      <c r="NJP212" s="70"/>
      <c r="NJQ212" s="70"/>
      <c r="NJR212" s="70"/>
      <c r="NJS212" s="70"/>
      <c r="NJT212" s="70"/>
      <c r="NJU212" s="70"/>
      <c r="NJV212" s="70"/>
      <c r="NJW212" s="70"/>
      <c r="NJX212" s="70"/>
      <c r="NJY212" s="70"/>
      <c r="NJZ212" s="70"/>
      <c r="NKA212" s="70"/>
      <c r="NKB212" s="70"/>
      <c r="NKC212" s="70"/>
      <c r="NKD212" s="70"/>
      <c r="NKE212" s="70"/>
      <c r="NKF212" s="70"/>
      <c r="NKG212" s="70"/>
      <c r="NKH212" s="70"/>
      <c r="NKI212" s="70"/>
      <c r="NKJ212" s="70"/>
      <c r="NKK212" s="70"/>
      <c r="NKL212" s="43"/>
      <c r="NKM212" s="43"/>
      <c r="NKN212" s="43"/>
      <c r="NKO212" s="43"/>
      <c r="NKP212" s="43"/>
      <c r="NKQ212" s="43"/>
      <c r="NKR212" s="43"/>
      <c r="NKS212" s="43"/>
      <c r="NKT212" s="43"/>
      <c r="NKU212" s="43"/>
      <c r="NKV212" s="43"/>
      <c r="NKW212" s="43"/>
      <c r="NKX212" s="43"/>
      <c r="NKY212" s="43"/>
      <c r="NKZ212" s="43"/>
      <c r="NLA212" s="64"/>
      <c r="NLB212" s="65"/>
      <c r="NLC212" s="65"/>
      <c r="NLD212" s="66"/>
      <c r="NLE212" s="67"/>
      <c r="NLF212" s="68"/>
      <c r="NLG212" s="67"/>
      <c r="NLH212" s="69"/>
      <c r="NLI212" s="69"/>
      <c r="NLJ212" s="70"/>
      <c r="NLK212" s="70"/>
      <c r="NLL212" s="70"/>
      <c r="NLM212" s="70"/>
      <c r="NLN212" s="70"/>
      <c r="NLO212" s="70"/>
      <c r="NLP212" s="70"/>
      <c r="NLQ212" s="70"/>
      <c r="NLR212" s="70"/>
      <c r="NLS212" s="70"/>
      <c r="NLT212" s="70"/>
      <c r="NLU212" s="70"/>
      <c r="NLV212" s="70"/>
      <c r="NLW212" s="70"/>
      <c r="NLX212" s="70"/>
      <c r="NLY212" s="70"/>
      <c r="NLZ212" s="70"/>
      <c r="NMA212" s="70"/>
      <c r="NMB212" s="70"/>
      <c r="NMC212" s="70"/>
      <c r="NMD212" s="70"/>
      <c r="NME212" s="70"/>
      <c r="NMF212" s="70"/>
      <c r="NMG212" s="70"/>
      <c r="NMH212" s="70"/>
      <c r="NMI212" s="70"/>
      <c r="NMJ212" s="70"/>
      <c r="NMK212" s="70"/>
      <c r="NML212" s="43"/>
      <c r="NMM212" s="43"/>
      <c r="NMN212" s="43"/>
      <c r="NMO212" s="43"/>
      <c r="NMP212" s="43"/>
      <c r="NMQ212" s="43"/>
      <c r="NMR212" s="43"/>
      <c r="NMS212" s="43"/>
      <c r="NMT212" s="43"/>
      <c r="NMU212" s="43"/>
      <c r="NMV212" s="43"/>
      <c r="NMW212" s="43"/>
      <c r="NMX212" s="43"/>
      <c r="NMY212" s="43"/>
      <c r="NMZ212" s="43"/>
      <c r="NNA212" s="64"/>
      <c r="NNB212" s="65"/>
      <c r="NNC212" s="65"/>
      <c r="NND212" s="66"/>
      <c r="NNE212" s="67"/>
      <c r="NNF212" s="68"/>
      <c r="NNG212" s="67"/>
      <c r="NNH212" s="69"/>
      <c r="NNI212" s="69"/>
      <c r="NNJ212" s="70"/>
      <c r="NNK212" s="70"/>
      <c r="NNL212" s="70"/>
      <c r="NNM212" s="70"/>
      <c r="NNN212" s="70"/>
      <c r="NNO212" s="70"/>
      <c r="NNP212" s="70"/>
      <c r="NNQ212" s="70"/>
      <c r="NNR212" s="70"/>
      <c r="NNS212" s="70"/>
      <c r="NNT212" s="70"/>
      <c r="NNU212" s="70"/>
      <c r="NNV212" s="70"/>
      <c r="NNW212" s="70"/>
      <c r="NNX212" s="70"/>
      <c r="NNY212" s="70"/>
      <c r="NNZ212" s="70"/>
      <c r="NOA212" s="70"/>
      <c r="NOB212" s="70"/>
      <c r="NOC212" s="70"/>
      <c r="NOD212" s="70"/>
      <c r="NOE212" s="70"/>
      <c r="NOF212" s="70"/>
      <c r="NOG212" s="70"/>
      <c r="NOH212" s="70"/>
      <c r="NOI212" s="70"/>
      <c r="NOJ212" s="70"/>
      <c r="NOK212" s="70"/>
      <c r="NOL212" s="43"/>
      <c r="NOM212" s="43"/>
      <c r="NON212" s="43"/>
      <c r="NOO212" s="43"/>
      <c r="NOP212" s="43"/>
      <c r="NOQ212" s="43"/>
      <c r="NOR212" s="43"/>
      <c r="NOS212" s="43"/>
      <c r="NOT212" s="43"/>
      <c r="NOU212" s="43"/>
      <c r="NOV212" s="43"/>
      <c r="NOW212" s="43"/>
      <c r="NOX212" s="43"/>
      <c r="NOY212" s="43"/>
      <c r="NOZ212" s="43"/>
      <c r="NPA212" s="64"/>
      <c r="NPB212" s="65"/>
      <c r="NPC212" s="65"/>
      <c r="NPD212" s="66"/>
      <c r="NPE212" s="67"/>
      <c r="NPF212" s="68"/>
      <c r="NPG212" s="67"/>
      <c r="NPH212" s="69"/>
      <c r="NPI212" s="69"/>
      <c r="NPJ212" s="70"/>
      <c r="NPK212" s="70"/>
      <c r="NPL212" s="70"/>
      <c r="NPM212" s="70"/>
      <c r="NPN212" s="70"/>
      <c r="NPO212" s="70"/>
      <c r="NPP212" s="70"/>
      <c r="NPQ212" s="70"/>
      <c r="NPR212" s="70"/>
      <c r="NPS212" s="70"/>
      <c r="NPT212" s="70"/>
      <c r="NPU212" s="70"/>
      <c r="NPV212" s="70"/>
      <c r="NPW212" s="70"/>
      <c r="NPX212" s="70"/>
      <c r="NPY212" s="70"/>
      <c r="NPZ212" s="70"/>
      <c r="NQA212" s="70"/>
      <c r="NQB212" s="70"/>
      <c r="NQC212" s="70"/>
      <c r="NQD212" s="70"/>
      <c r="NQE212" s="70"/>
      <c r="NQF212" s="70"/>
      <c r="NQG212" s="70"/>
      <c r="NQH212" s="70"/>
      <c r="NQI212" s="70"/>
      <c r="NQJ212" s="70"/>
      <c r="NQK212" s="70"/>
      <c r="NQL212" s="43"/>
      <c r="NQM212" s="43"/>
      <c r="NQN212" s="43"/>
      <c r="NQO212" s="43"/>
      <c r="NQP212" s="43"/>
      <c r="NQQ212" s="43"/>
      <c r="NQR212" s="43"/>
      <c r="NQS212" s="43"/>
      <c r="NQT212" s="43"/>
      <c r="NQU212" s="43"/>
      <c r="NQV212" s="43"/>
      <c r="NQW212" s="43"/>
      <c r="NQX212" s="43"/>
      <c r="NQY212" s="43"/>
      <c r="NQZ212" s="43"/>
      <c r="NRA212" s="64"/>
      <c r="NRB212" s="65"/>
      <c r="NRC212" s="65"/>
      <c r="NRD212" s="66"/>
      <c r="NRE212" s="67"/>
      <c r="NRF212" s="68"/>
      <c r="NRG212" s="67"/>
      <c r="NRH212" s="69"/>
      <c r="NRI212" s="69"/>
      <c r="NRJ212" s="70"/>
      <c r="NRK212" s="70"/>
      <c r="NRL212" s="70"/>
      <c r="NRM212" s="70"/>
      <c r="NRN212" s="70"/>
      <c r="NRO212" s="70"/>
      <c r="NRP212" s="70"/>
      <c r="NRQ212" s="70"/>
      <c r="NRR212" s="70"/>
      <c r="NRS212" s="70"/>
      <c r="NRT212" s="70"/>
      <c r="NRU212" s="70"/>
      <c r="NRV212" s="70"/>
      <c r="NRW212" s="70"/>
      <c r="NRX212" s="70"/>
      <c r="NRY212" s="70"/>
      <c r="NRZ212" s="70"/>
      <c r="NSA212" s="70"/>
      <c r="NSB212" s="70"/>
      <c r="NSC212" s="70"/>
      <c r="NSD212" s="70"/>
      <c r="NSE212" s="70"/>
      <c r="NSF212" s="70"/>
      <c r="NSG212" s="70"/>
      <c r="NSH212" s="70"/>
      <c r="NSI212" s="70"/>
      <c r="NSJ212" s="70"/>
      <c r="NSK212" s="70"/>
      <c r="NSL212" s="43"/>
      <c r="NSM212" s="43"/>
      <c r="NSN212" s="43"/>
      <c r="NSO212" s="43"/>
      <c r="NSP212" s="43"/>
      <c r="NSQ212" s="43"/>
      <c r="NSR212" s="43"/>
      <c r="NSS212" s="43"/>
      <c r="NST212" s="43"/>
      <c r="NSU212" s="43"/>
      <c r="NSV212" s="43"/>
      <c r="NSW212" s="43"/>
      <c r="NSX212" s="43"/>
      <c r="NSY212" s="43"/>
      <c r="NSZ212" s="43"/>
      <c r="NTA212" s="64"/>
      <c r="NTB212" s="65"/>
      <c r="NTC212" s="65"/>
      <c r="NTD212" s="66"/>
      <c r="NTE212" s="67"/>
      <c r="NTF212" s="68"/>
      <c r="NTG212" s="67"/>
      <c r="NTH212" s="69"/>
      <c r="NTI212" s="69"/>
      <c r="NTJ212" s="70"/>
      <c r="NTK212" s="70"/>
      <c r="NTL212" s="70"/>
      <c r="NTM212" s="70"/>
      <c r="NTN212" s="70"/>
      <c r="NTO212" s="70"/>
      <c r="NTP212" s="70"/>
      <c r="NTQ212" s="70"/>
      <c r="NTR212" s="70"/>
      <c r="NTS212" s="70"/>
      <c r="NTT212" s="70"/>
      <c r="NTU212" s="70"/>
      <c r="NTV212" s="70"/>
      <c r="NTW212" s="70"/>
      <c r="NTX212" s="70"/>
      <c r="NTY212" s="70"/>
      <c r="NTZ212" s="70"/>
      <c r="NUA212" s="70"/>
      <c r="NUB212" s="70"/>
      <c r="NUC212" s="70"/>
      <c r="NUD212" s="70"/>
      <c r="NUE212" s="70"/>
      <c r="NUF212" s="70"/>
      <c r="NUG212" s="70"/>
      <c r="NUH212" s="70"/>
      <c r="NUI212" s="70"/>
      <c r="NUJ212" s="70"/>
      <c r="NUK212" s="70"/>
      <c r="NUL212" s="43"/>
      <c r="NUM212" s="43"/>
      <c r="NUN212" s="43"/>
      <c r="NUO212" s="43"/>
      <c r="NUP212" s="43"/>
      <c r="NUQ212" s="43"/>
      <c r="NUR212" s="43"/>
      <c r="NUS212" s="43"/>
      <c r="NUT212" s="43"/>
      <c r="NUU212" s="43"/>
      <c r="NUV212" s="43"/>
      <c r="NUW212" s="43"/>
      <c r="NUX212" s="43"/>
      <c r="NUY212" s="43"/>
      <c r="NUZ212" s="43"/>
      <c r="NVA212" s="64"/>
      <c r="NVB212" s="65"/>
      <c r="NVC212" s="65"/>
      <c r="NVD212" s="66"/>
      <c r="NVE212" s="67"/>
      <c r="NVF212" s="68"/>
      <c r="NVG212" s="67"/>
      <c r="NVH212" s="69"/>
      <c r="NVI212" s="69"/>
      <c r="NVJ212" s="70"/>
      <c r="NVK212" s="70"/>
      <c r="NVL212" s="70"/>
      <c r="NVM212" s="70"/>
      <c r="NVN212" s="70"/>
      <c r="NVO212" s="70"/>
      <c r="NVP212" s="70"/>
      <c r="NVQ212" s="70"/>
      <c r="NVR212" s="70"/>
      <c r="NVS212" s="70"/>
      <c r="NVT212" s="70"/>
      <c r="NVU212" s="70"/>
      <c r="NVV212" s="70"/>
      <c r="NVW212" s="70"/>
      <c r="NVX212" s="70"/>
      <c r="NVY212" s="70"/>
      <c r="NVZ212" s="70"/>
      <c r="NWA212" s="70"/>
      <c r="NWB212" s="70"/>
      <c r="NWC212" s="70"/>
      <c r="NWD212" s="70"/>
      <c r="NWE212" s="70"/>
      <c r="NWF212" s="70"/>
      <c r="NWG212" s="70"/>
      <c r="NWH212" s="70"/>
      <c r="NWI212" s="70"/>
      <c r="NWJ212" s="70"/>
      <c r="NWK212" s="70"/>
      <c r="NWL212" s="43"/>
      <c r="NWM212" s="43"/>
      <c r="NWN212" s="43"/>
      <c r="NWO212" s="43"/>
      <c r="NWP212" s="43"/>
      <c r="NWQ212" s="43"/>
      <c r="NWR212" s="43"/>
      <c r="NWS212" s="43"/>
      <c r="NWT212" s="43"/>
      <c r="NWU212" s="43"/>
      <c r="NWV212" s="43"/>
      <c r="NWW212" s="43"/>
      <c r="NWX212" s="43"/>
      <c r="NWY212" s="43"/>
      <c r="NWZ212" s="43"/>
      <c r="NXA212" s="64"/>
      <c r="NXB212" s="65"/>
      <c r="NXC212" s="65"/>
      <c r="NXD212" s="66"/>
      <c r="NXE212" s="67"/>
      <c r="NXF212" s="68"/>
      <c r="NXG212" s="67"/>
      <c r="NXH212" s="69"/>
      <c r="NXI212" s="69"/>
      <c r="NXJ212" s="70"/>
      <c r="NXK212" s="70"/>
      <c r="NXL212" s="70"/>
      <c r="NXM212" s="70"/>
      <c r="NXN212" s="70"/>
      <c r="NXO212" s="70"/>
      <c r="NXP212" s="70"/>
      <c r="NXQ212" s="70"/>
      <c r="NXR212" s="70"/>
      <c r="NXS212" s="70"/>
      <c r="NXT212" s="70"/>
      <c r="NXU212" s="70"/>
      <c r="NXV212" s="70"/>
      <c r="NXW212" s="70"/>
      <c r="NXX212" s="70"/>
      <c r="NXY212" s="70"/>
      <c r="NXZ212" s="70"/>
      <c r="NYA212" s="70"/>
      <c r="NYB212" s="70"/>
      <c r="NYC212" s="70"/>
      <c r="NYD212" s="70"/>
      <c r="NYE212" s="70"/>
      <c r="NYF212" s="70"/>
      <c r="NYG212" s="70"/>
      <c r="NYH212" s="70"/>
      <c r="NYI212" s="70"/>
      <c r="NYJ212" s="70"/>
      <c r="NYK212" s="70"/>
      <c r="NYL212" s="43"/>
      <c r="NYM212" s="43"/>
      <c r="NYN212" s="43"/>
      <c r="NYO212" s="43"/>
      <c r="NYP212" s="43"/>
      <c r="NYQ212" s="43"/>
      <c r="NYR212" s="43"/>
      <c r="NYS212" s="43"/>
      <c r="NYT212" s="43"/>
      <c r="NYU212" s="43"/>
      <c r="NYV212" s="43"/>
      <c r="NYW212" s="43"/>
      <c r="NYX212" s="43"/>
      <c r="NYY212" s="43"/>
      <c r="NYZ212" s="43"/>
      <c r="NZA212" s="64"/>
      <c r="NZB212" s="65"/>
      <c r="NZC212" s="65"/>
      <c r="NZD212" s="66"/>
      <c r="NZE212" s="67"/>
      <c r="NZF212" s="68"/>
      <c r="NZG212" s="67"/>
      <c r="NZH212" s="69"/>
      <c r="NZI212" s="69"/>
      <c r="NZJ212" s="70"/>
      <c r="NZK212" s="70"/>
      <c r="NZL212" s="70"/>
      <c r="NZM212" s="70"/>
      <c r="NZN212" s="70"/>
      <c r="NZO212" s="70"/>
      <c r="NZP212" s="70"/>
      <c r="NZQ212" s="70"/>
      <c r="NZR212" s="70"/>
      <c r="NZS212" s="70"/>
      <c r="NZT212" s="70"/>
      <c r="NZU212" s="70"/>
      <c r="NZV212" s="70"/>
      <c r="NZW212" s="70"/>
      <c r="NZX212" s="70"/>
      <c r="NZY212" s="70"/>
      <c r="NZZ212" s="70"/>
      <c r="OAA212" s="70"/>
      <c r="OAB212" s="70"/>
      <c r="OAC212" s="70"/>
      <c r="OAD212" s="70"/>
      <c r="OAE212" s="70"/>
      <c r="OAF212" s="70"/>
      <c r="OAG212" s="70"/>
      <c r="OAH212" s="70"/>
      <c r="OAI212" s="70"/>
      <c r="OAJ212" s="70"/>
      <c r="OAK212" s="70"/>
      <c r="OAL212" s="43"/>
      <c r="OAM212" s="43"/>
      <c r="OAN212" s="43"/>
      <c r="OAO212" s="43"/>
      <c r="OAP212" s="43"/>
      <c r="OAQ212" s="43"/>
      <c r="OAR212" s="43"/>
      <c r="OAS212" s="43"/>
      <c r="OAT212" s="43"/>
      <c r="OAU212" s="43"/>
      <c r="OAV212" s="43"/>
      <c r="OAW212" s="43"/>
      <c r="OAX212" s="43"/>
      <c r="OAY212" s="43"/>
      <c r="OAZ212" s="43"/>
      <c r="OBA212" s="64"/>
      <c r="OBB212" s="65"/>
      <c r="OBC212" s="65"/>
      <c r="OBD212" s="66"/>
      <c r="OBE212" s="67"/>
      <c r="OBF212" s="68"/>
      <c r="OBG212" s="67"/>
      <c r="OBH212" s="69"/>
      <c r="OBI212" s="69"/>
      <c r="OBJ212" s="70"/>
      <c r="OBK212" s="70"/>
      <c r="OBL212" s="70"/>
      <c r="OBM212" s="70"/>
      <c r="OBN212" s="70"/>
      <c r="OBO212" s="70"/>
      <c r="OBP212" s="70"/>
      <c r="OBQ212" s="70"/>
      <c r="OBR212" s="70"/>
      <c r="OBS212" s="70"/>
      <c r="OBT212" s="70"/>
      <c r="OBU212" s="70"/>
      <c r="OBV212" s="70"/>
      <c r="OBW212" s="70"/>
      <c r="OBX212" s="70"/>
      <c r="OBY212" s="70"/>
      <c r="OBZ212" s="70"/>
      <c r="OCA212" s="70"/>
      <c r="OCB212" s="70"/>
      <c r="OCC212" s="70"/>
      <c r="OCD212" s="70"/>
      <c r="OCE212" s="70"/>
      <c r="OCF212" s="70"/>
      <c r="OCG212" s="70"/>
      <c r="OCH212" s="70"/>
      <c r="OCI212" s="70"/>
      <c r="OCJ212" s="70"/>
      <c r="OCK212" s="70"/>
      <c r="OCL212" s="43"/>
      <c r="OCM212" s="43"/>
      <c r="OCN212" s="43"/>
      <c r="OCO212" s="43"/>
      <c r="OCP212" s="43"/>
      <c r="OCQ212" s="43"/>
      <c r="OCR212" s="43"/>
      <c r="OCS212" s="43"/>
      <c r="OCT212" s="43"/>
      <c r="OCU212" s="43"/>
      <c r="OCV212" s="43"/>
      <c r="OCW212" s="43"/>
      <c r="OCX212" s="43"/>
      <c r="OCY212" s="43"/>
      <c r="OCZ212" s="43"/>
      <c r="ODA212" s="64"/>
      <c r="ODB212" s="65"/>
      <c r="ODC212" s="65"/>
      <c r="ODD212" s="66"/>
      <c r="ODE212" s="67"/>
      <c r="ODF212" s="68"/>
      <c r="ODG212" s="67"/>
      <c r="ODH212" s="69"/>
      <c r="ODI212" s="69"/>
      <c r="ODJ212" s="70"/>
      <c r="ODK212" s="70"/>
      <c r="ODL212" s="70"/>
      <c r="ODM212" s="70"/>
      <c r="ODN212" s="70"/>
      <c r="ODO212" s="70"/>
      <c r="ODP212" s="70"/>
      <c r="ODQ212" s="70"/>
      <c r="ODR212" s="70"/>
      <c r="ODS212" s="70"/>
      <c r="ODT212" s="70"/>
      <c r="ODU212" s="70"/>
      <c r="ODV212" s="70"/>
      <c r="ODW212" s="70"/>
      <c r="ODX212" s="70"/>
      <c r="ODY212" s="70"/>
      <c r="ODZ212" s="70"/>
      <c r="OEA212" s="70"/>
      <c r="OEB212" s="70"/>
      <c r="OEC212" s="70"/>
      <c r="OED212" s="70"/>
      <c r="OEE212" s="70"/>
      <c r="OEF212" s="70"/>
      <c r="OEG212" s="70"/>
      <c r="OEH212" s="70"/>
      <c r="OEI212" s="70"/>
      <c r="OEJ212" s="70"/>
      <c r="OEK212" s="70"/>
      <c r="OEL212" s="43"/>
      <c r="OEM212" s="43"/>
      <c r="OEN212" s="43"/>
      <c r="OEO212" s="43"/>
      <c r="OEP212" s="43"/>
      <c r="OEQ212" s="43"/>
      <c r="OER212" s="43"/>
      <c r="OES212" s="43"/>
      <c r="OET212" s="43"/>
      <c r="OEU212" s="43"/>
      <c r="OEV212" s="43"/>
      <c r="OEW212" s="43"/>
      <c r="OEX212" s="43"/>
      <c r="OEY212" s="43"/>
      <c r="OEZ212" s="43"/>
      <c r="OFA212" s="64"/>
      <c r="OFB212" s="65"/>
      <c r="OFC212" s="65"/>
      <c r="OFD212" s="66"/>
      <c r="OFE212" s="67"/>
      <c r="OFF212" s="68"/>
      <c r="OFG212" s="67"/>
      <c r="OFH212" s="69"/>
      <c r="OFI212" s="69"/>
      <c r="OFJ212" s="70"/>
      <c r="OFK212" s="70"/>
      <c r="OFL212" s="70"/>
      <c r="OFM212" s="70"/>
      <c r="OFN212" s="70"/>
      <c r="OFO212" s="70"/>
      <c r="OFP212" s="70"/>
      <c r="OFQ212" s="70"/>
      <c r="OFR212" s="70"/>
      <c r="OFS212" s="70"/>
      <c r="OFT212" s="70"/>
      <c r="OFU212" s="70"/>
      <c r="OFV212" s="70"/>
      <c r="OFW212" s="70"/>
      <c r="OFX212" s="70"/>
      <c r="OFY212" s="70"/>
      <c r="OFZ212" s="70"/>
      <c r="OGA212" s="70"/>
      <c r="OGB212" s="70"/>
      <c r="OGC212" s="70"/>
      <c r="OGD212" s="70"/>
      <c r="OGE212" s="70"/>
      <c r="OGF212" s="70"/>
      <c r="OGG212" s="70"/>
      <c r="OGH212" s="70"/>
      <c r="OGI212" s="70"/>
      <c r="OGJ212" s="70"/>
      <c r="OGK212" s="70"/>
      <c r="OGL212" s="43"/>
      <c r="OGM212" s="43"/>
      <c r="OGN212" s="43"/>
      <c r="OGO212" s="43"/>
      <c r="OGP212" s="43"/>
      <c r="OGQ212" s="43"/>
      <c r="OGR212" s="43"/>
      <c r="OGS212" s="43"/>
      <c r="OGT212" s="43"/>
      <c r="OGU212" s="43"/>
      <c r="OGV212" s="43"/>
      <c r="OGW212" s="43"/>
      <c r="OGX212" s="43"/>
      <c r="OGY212" s="43"/>
      <c r="OGZ212" s="43"/>
      <c r="OHA212" s="64"/>
      <c r="OHB212" s="65"/>
      <c r="OHC212" s="65"/>
      <c r="OHD212" s="66"/>
      <c r="OHE212" s="67"/>
      <c r="OHF212" s="68"/>
      <c r="OHG212" s="67"/>
      <c r="OHH212" s="69"/>
      <c r="OHI212" s="69"/>
      <c r="OHJ212" s="70"/>
      <c r="OHK212" s="70"/>
      <c r="OHL212" s="70"/>
      <c r="OHM212" s="70"/>
      <c r="OHN212" s="70"/>
      <c r="OHO212" s="70"/>
      <c r="OHP212" s="70"/>
      <c r="OHQ212" s="70"/>
      <c r="OHR212" s="70"/>
      <c r="OHS212" s="70"/>
      <c r="OHT212" s="70"/>
      <c r="OHU212" s="70"/>
      <c r="OHV212" s="70"/>
      <c r="OHW212" s="70"/>
      <c r="OHX212" s="70"/>
      <c r="OHY212" s="70"/>
      <c r="OHZ212" s="70"/>
      <c r="OIA212" s="70"/>
      <c r="OIB212" s="70"/>
      <c r="OIC212" s="70"/>
      <c r="OID212" s="70"/>
      <c r="OIE212" s="70"/>
      <c r="OIF212" s="70"/>
      <c r="OIG212" s="70"/>
      <c r="OIH212" s="70"/>
      <c r="OII212" s="70"/>
      <c r="OIJ212" s="70"/>
      <c r="OIK212" s="70"/>
      <c r="OIL212" s="43"/>
      <c r="OIM212" s="43"/>
      <c r="OIN212" s="43"/>
      <c r="OIO212" s="43"/>
      <c r="OIP212" s="43"/>
      <c r="OIQ212" s="43"/>
      <c r="OIR212" s="43"/>
      <c r="OIS212" s="43"/>
      <c r="OIT212" s="43"/>
      <c r="OIU212" s="43"/>
      <c r="OIV212" s="43"/>
      <c r="OIW212" s="43"/>
      <c r="OIX212" s="43"/>
      <c r="OIY212" s="43"/>
      <c r="OIZ212" s="43"/>
      <c r="OJA212" s="64"/>
      <c r="OJB212" s="65"/>
      <c r="OJC212" s="65"/>
      <c r="OJD212" s="66"/>
      <c r="OJE212" s="67"/>
      <c r="OJF212" s="68"/>
      <c r="OJG212" s="67"/>
      <c r="OJH212" s="69"/>
      <c r="OJI212" s="69"/>
      <c r="OJJ212" s="70"/>
      <c r="OJK212" s="70"/>
      <c r="OJL212" s="70"/>
      <c r="OJM212" s="70"/>
      <c r="OJN212" s="70"/>
      <c r="OJO212" s="70"/>
      <c r="OJP212" s="70"/>
      <c r="OJQ212" s="70"/>
      <c r="OJR212" s="70"/>
      <c r="OJS212" s="70"/>
      <c r="OJT212" s="70"/>
      <c r="OJU212" s="70"/>
      <c r="OJV212" s="70"/>
      <c r="OJW212" s="70"/>
      <c r="OJX212" s="70"/>
      <c r="OJY212" s="70"/>
      <c r="OJZ212" s="70"/>
      <c r="OKA212" s="70"/>
      <c r="OKB212" s="70"/>
      <c r="OKC212" s="70"/>
      <c r="OKD212" s="70"/>
      <c r="OKE212" s="70"/>
      <c r="OKF212" s="70"/>
      <c r="OKG212" s="70"/>
      <c r="OKH212" s="70"/>
      <c r="OKI212" s="70"/>
      <c r="OKJ212" s="70"/>
      <c r="OKK212" s="70"/>
      <c r="OKL212" s="43"/>
      <c r="OKM212" s="43"/>
      <c r="OKN212" s="43"/>
      <c r="OKO212" s="43"/>
      <c r="OKP212" s="43"/>
      <c r="OKQ212" s="43"/>
      <c r="OKR212" s="43"/>
      <c r="OKS212" s="43"/>
      <c r="OKT212" s="43"/>
      <c r="OKU212" s="43"/>
      <c r="OKV212" s="43"/>
      <c r="OKW212" s="43"/>
      <c r="OKX212" s="43"/>
      <c r="OKY212" s="43"/>
      <c r="OKZ212" s="43"/>
      <c r="OLA212" s="64"/>
      <c r="OLB212" s="65"/>
      <c r="OLC212" s="65"/>
      <c r="OLD212" s="66"/>
      <c r="OLE212" s="67"/>
      <c r="OLF212" s="68"/>
      <c r="OLG212" s="67"/>
      <c r="OLH212" s="69"/>
      <c r="OLI212" s="69"/>
      <c r="OLJ212" s="70"/>
      <c r="OLK212" s="70"/>
      <c r="OLL212" s="70"/>
      <c r="OLM212" s="70"/>
      <c r="OLN212" s="70"/>
      <c r="OLO212" s="70"/>
      <c r="OLP212" s="70"/>
      <c r="OLQ212" s="70"/>
      <c r="OLR212" s="70"/>
      <c r="OLS212" s="70"/>
      <c r="OLT212" s="70"/>
      <c r="OLU212" s="70"/>
      <c r="OLV212" s="70"/>
      <c r="OLW212" s="70"/>
      <c r="OLX212" s="70"/>
      <c r="OLY212" s="70"/>
      <c r="OLZ212" s="70"/>
      <c r="OMA212" s="70"/>
      <c r="OMB212" s="70"/>
      <c r="OMC212" s="70"/>
      <c r="OMD212" s="70"/>
      <c r="OME212" s="70"/>
      <c r="OMF212" s="70"/>
      <c r="OMG212" s="70"/>
      <c r="OMH212" s="70"/>
      <c r="OMI212" s="70"/>
      <c r="OMJ212" s="70"/>
      <c r="OMK212" s="70"/>
      <c r="OML212" s="43"/>
      <c r="OMM212" s="43"/>
      <c r="OMN212" s="43"/>
      <c r="OMO212" s="43"/>
      <c r="OMP212" s="43"/>
      <c r="OMQ212" s="43"/>
      <c r="OMR212" s="43"/>
      <c r="OMS212" s="43"/>
      <c r="OMT212" s="43"/>
      <c r="OMU212" s="43"/>
      <c r="OMV212" s="43"/>
      <c r="OMW212" s="43"/>
      <c r="OMX212" s="43"/>
      <c r="OMY212" s="43"/>
      <c r="OMZ212" s="43"/>
      <c r="ONA212" s="64"/>
      <c r="ONB212" s="65"/>
      <c r="ONC212" s="65"/>
      <c r="OND212" s="66"/>
      <c r="ONE212" s="67"/>
      <c r="ONF212" s="68"/>
      <c r="ONG212" s="67"/>
      <c r="ONH212" s="69"/>
      <c r="ONI212" s="69"/>
      <c r="ONJ212" s="70"/>
      <c r="ONK212" s="70"/>
      <c r="ONL212" s="70"/>
      <c r="ONM212" s="70"/>
      <c r="ONN212" s="70"/>
      <c r="ONO212" s="70"/>
      <c r="ONP212" s="70"/>
      <c r="ONQ212" s="70"/>
      <c r="ONR212" s="70"/>
      <c r="ONS212" s="70"/>
      <c r="ONT212" s="70"/>
      <c r="ONU212" s="70"/>
      <c r="ONV212" s="70"/>
      <c r="ONW212" s="70"/>
      <c r="ONX212" s="70"/>
      <c r="ONY212" s="70"/>
      <c r="ONZ212" s="70"/>
      <c r="OOA212" s="70"/>
      <c r="OOB212" s="70"/>
      <c r="OOC212" s="70"/>
      <c r="OOD212" s="70"/>
      <c r="OOE212" s="70"/>
      <c r="OOF212" s="70"/>
      <c r="OOG212" s="70"/>
      <c r="OOH212" s="70"/>
      <c r="OOI212" s="70"/>
      <c r="OOJ212" s="70"/>
      <c r="OOK212" s="70"/>
      <c r="OOL212" s="43"/>
      <c r="OOM212" s="43"/>
      <c r="OON212" s="43"/>
      <c r="OOO212" s="43"/>
      <c r="OOP212" s="43"/>
      <c r="OOQ212" s="43"/>
      <c r="OOR212" s="43"/>
      <c r="OOS212" s="43"/>
      <c r="OOT212" s="43"/>
      <c r="OOU212" s="43"/>
      <c r="OOV212" s="43"/>
      <c r="OOW212" s="43"/>
      <c r="OOX212" s="43"/>
      <c r="OOY212" s="43"/>
      <c r="OOZ212" s="43"/>
      <c r="OPA212" s="64"/>
      <c r="OPB212" s="65"/>
      <c r="OPC212" s="65"/>
      <c r="OPD212" s="66"/>
      <c r="OPE212" s="67"/>
      <c r="OPF212" s="68"/>
      <c r="OPG212" s="67"/>
      <c r="OPH212" s="69"/>
      <c r="OPI212" s="69"/>
      <c r="OPJ212" s="70"/>
      <c r="OPK212" s="70"/>
      <c r="OPL212" s="70"/>
      <c r="OPM212" s="70"/>
      <c r="OPN212" s="70"/>
      <c r="OPO212" s="70"/>
      <c r="OPP212" s="70"/>
      <c r="OPQ212" s="70"/>
      <c r="OPR212" s="70"/>
      <c r="OPS212" s="70"/>
      <c r="OPT212" s="70"/>
      <c r="OPU212" s="70"/>
      <c r="OPV212" s="70"/>
      <c r="OPW212" s="70"/>
      <c r="OPX212" s="70"/>
      <c r="OPY212" s="70"/>
      <c r="OPZ212" s="70"/>
      <c r="OQA212" s="70"/>
      <c r="OQB212" s="70"/>
      <c r="OQC212" s="70"/>
      <c r="OQD212" s="70"/>
      <c r="OQE212" s="70"/>
      <c r="OQF212" s="70"/>
      <c r="OQG212" s="70"/>
      <c r="OQH212" s="70"/>
      <c r="OQI212" s="70"/>
      <c r="OQJ212" s="70"/>
      <c r="OQK212" s="70"/>
      <c r="OQL212" s="43"/>
      <c r="OQM212" s="43"/>
      <c r="OQN212" s="43"/>
      <c r="OQO212" s="43"/>
      <c r="OQP212" s="43"/>
      <c r="OQQ212" s="43"/>
      <c r="OQR212" s="43"/>
      <c r="OQS212" s="43"/>
      <c r="OQT212" s="43"/>
      <c r="OQU212" s="43"/>
      <c r="OQV212" s="43"/>
      <c r="OQW212" s="43"/>
      <c r="OQX212" s="43"/>
      <c r="OQY212" s="43"/>
      <c r="OQZ212" s="43"/>
      <c r="ORA212" s="64"/>
      <c r="ORB212" s="65"/>
      <c r="ORC212" s="65"/>
      <c r="ORD212" s="66"/>
      <c r="ORE212" s="67"/>
      <c r="ORF212" s="68"/>
      <c r="ORG212" s="67"/>
      <c r="ORH212" s="69"/>
      <c r="ORI212" s="69"/>
      <c r="ORJ212" s="70"/>
      <c r="ORK212" s="70"/>
      <c r="ORL212" s="70"/>
      <c r="ORM212" s="70"/>
      <c r="ORN212" s="70"/>
      <c r="ORO212" s="70"/>
      <c r="ORP212" s="70"/>
      <c r="ORQ212" s="70"/>
      <c r="ORR212" s="70"/>
      <c r="ORS212" s="70"/>
      <c r="ORT212" s="70"/>
      <c r="ORU212" s="70"/>
      <c r="ORV212" s="70"/>
      <c r="ORW212" s="70"/>
      <c r="ORX212" s="70"/>
      <c r="ORY212" s="70"/>
      <c r="ORZ212" s="70"/>
      <c r="OSA212" s="70"/>
      <c r="OSB212" s="70"/>
      <c r="OSC212" s="70"/>
      <c r="OSD212" s="70"/>
      <c r="OSE212" s="70"/>
      <c r="OSF212" s="70"/>
      <c r="OSG212" s="70"/>
      <c r="OSH212" s="70"/>
      <c r="OSI212" s="70"/>
      <c r="OSJ212" s="70"/>
      <c r="OSK212" s="70"/>
      <c r="OSL212" s="43"/>
      <c r="OSM212" s="43"/>
      <c r="OSN212" s="43"/>
      <c r="OSO212" s="43"/>
      <c r="OSP212" s="43"/>
      <c r="OSQ212" s="43"/>
      <c r="OSR212" s="43"/>
      <c r="OSS212" s="43"/>
      <c r="OST212" s="43"/>
      <c r="OSU212" s="43"/>
      <c r="OSV212" s="43"/>
      <c r="OSW212" s="43"/>
      <c r="OSX212" s="43"/>
      <c r="OSY212" s="43"/>
      <c r="OSZ212" s="43"/>
      <c r="OTA212" s="64"/>
      <c r="OTB212" s="65"/>
      <c r="OTC212" s="65"/>
      <c r="OTD212" s="66"/>
      <c r="OTE212" s="67"/>
      <c r="OTF212" s="68"/>
      <c r="OTG212" s="67"/>
      <c r="OTH212" s="69"/>
      <c r="OTI212" s="69"/>
      <c r="OTJ212" s="70"/>
      <c r="OTK212" s="70"/>
      <c r="OTL212" s="70"/>
      <c r="OTM212" s="70"/>
      <c r="OTN212" s="70"/>
      <c r="OTO212" s="70"/>
      <c r="OTP212" s="70"/>
      <c r="OTQ212" s="70"/>
      <c r="OTR212" s="70"/>
      <c r="OTS212" s="70"/>
      <c r="OTT212" s="70"/>
      <c r="OTU212" s="70"/>
      <c r="OTV212" s="70"/>
      <c r="OTW212" s="70"/>
      <c r="OTX212" s="70"/>
      <c r="OTY212" s="70"/>
      <c r="OTZ212" s="70"/>
      <c r="OUA212" s="70"/>
      <c r="OUB212" s="70"/>
      <c r="OUC212" s="70"/>
      <c r="OUD212" s="70"/>
      <c r="OUE212" s="70"/>
      <c r="OUF212" s="70"/>
      <c r="OUG212" s="70"/>
      <c r="OUH212" s="70"/>
      <c r="OUI212" s="70"/>
      <c r="OUJ212" s="70"/>
      <c r="OUK212" s="70"/>
      <c r="OUL212" s="43"/>
      <c r="OUM212" s="43"/>
      <c r="OUN212" s="43"/>
      <c r="OUO212" s="43"/>
      <c r="OUP212" s="43"/>
      <c r="OUQ212" s="43"/>
      <c r="OUR212" s="43"/>
      <c r="OUS212" s="43"/>
      <c r="OUT212" s="43"/>
      <c r="OUU212" s="43"/>
      <c r="OUV212" s="43"/>
      <c r="OUW212" s="43"/>
      <c r="OUX212" s="43"/>
      <c r="OUY212" s="43"/>
      <c r="OUZ212" s="43"/>
      <c r="OVA212" s="64"/>
      <c r="OVB212" s="65"/>
      <c r="OVC212" s="65"/>
      <c r="OVD212" s="66"/>
      <c r="OVE212" s="67"/>
      <c r="OVF212" s="68"/>
      <c r="OVG212" s="67"/>
      <c r="OVH212" s="69"/>
      <c r="OVI212" s="69"/>
      <c r="OVJ212" s="70"/>
      <c r="OVK212" s="70"/>
      <c r="OVL212" s="70"/>
      <c r="OVM212" s="70"/>
      <c r="OVN212" s="70"/>
      <c r="OVO212" s="70"/>
      <c r="OVP212" s="70"/>
      <c r="OVQ212" s="70"/>
      <c r="OVR212" s="70"/>
      <c r="OVS212" s="70"/>
      <c r="OVT212" s="70"/>
      <c r="OVU212" s="70"/>
      <c r="OVV212" s="70"/>
      <c r="OVW212" s="70"/>
      <c r="OVX212" s="70"/>
      <c r="OVY212" s="70"/>
      <c r="OVZ212" s="70"/>
      <c r="OWA212" s="70"/>
      <c r="OWB212" s="70"/>
      <c r="OWC212" s="70"/>
      <c r="OWD212" s="70"/>
      <c r="OWE212" s="70"/>
      <c r="OWF212" s="70"/>
      <c r="OWG212" s="70"/>
      <c r="OWH212" s="70"/>
      <c r="OWI212" s="70"/>
      <c r="OWJ212" s="70"/>
      <c r="OWK212" s="70"/>
      <c r="OWL212" s="43"/>
      <c r="OWM212" s="43"/>
      <c r="OWN212" s="43"/>
      <c r="OWO212" s="43"/>
      <c r="OWP212" s="43"/>
      <c r="OWQ212" s="43"/>
      <c r="OWR212" s="43"/>
      <c r="OWS212" s="43"/>
      <c r="OWT212" s="43"/>
      <c r="OWU212" s="43"/>
      <c r="OWV212" s="43"/>
      <c r="OWW212" s="43"/>
      <c r="OWX212" s="43"/>
      <c r="OWY212" s="43"/>
      <c r="OWZ212" s="43"/>
      <c r="OXA212" s="64"/>
      <c r="OXB212" s="65"/>
      <c r="OXC212" s="65"/>
      <c r="OXD212" s="66"/>
      <c r="OXE212" s="67"/>
      <c r="OXF212" s="68"/>
      <c r="OXG212" s="67"/>
      <c r="OXH212" s="69"/>
      <c r="OXI212" s="69"/>
      <c r="OXJ212" s="70"/>
      <c r="OXK212" s="70"/>
      <c r="OXL212" s="70"/>
      <c r="OXM212" s="70"/>
      <c r="OXN212" s="70"/>
      <c r="OXO212" s="70"/>
      <c r="OXP212" s="70"/>
      <c r="OXQ212" s="70"/>
      <c r="OXR212" s="70"/>
      <c r="OXS212" s="70"/>
      <c r="OXT212" s="70"/>
      <c r="OXU212" s="70"/>
      <c r="OXV212" s="70"/>
      <c r="OXW212" s="70"/>
      <c r="OXX212" s="70"/>
      <c r="OXY212" s="70"/>
      <c r="OXZ212" s="70"/>
      <c r="OYA212" s="70"/>
      <c r="OYB212" s="70"/>
      <c r="OYC212" s="70"/>
      <c r="OYD212" s="70"/>
      <c r="OYE212" s="70"/>
      <c r="OYF212" s="70"/>
      <c r="OYG212" s="70"/>
      <c r="OYH212" s="70"/>
      <c r="OYI212" s="70"/>
      <c r="OYJ212" s="70"/>
      <c r="OYK212" s="70"/>
      <c r="OYL212" s="43"/>
      <c r="OYM212" s="43"/>
      <c r="OYN212" s="43"/>
      <c r="OYO212" s="43"/>
      <c r="OYP212" s="43"/>
      <c r="OYQ212" s="43"/>
      <c r="OYR212" s="43"/>
      <c r="OYS212" s="43"/>
      <c r="OYT212" s="43"/>
      <c r="OYU212" s="43"/>
      <c r="OYV212" s="43"/>
      <c r="OYW212" s="43"/>
      <c r="OYX212" s="43"/>
      <c r="OYY212" s="43"/>
      <c r="OYZ212" s="43"/>
      <c r="OZA212" s="64"/>
      <c r="OZB212" s="65"/>
      <c r="OZC212" s="65"/>
      <c r="OZD212" s="66"/>
      <c r="OZE212" s="67"/>
      <c r="OZF212" s="68"/>
      <c r="OZG212" s="67"/>
      <c r="OZH212" s="69"/>
      <c r="OZI212" s="69"/>
      <c r="OZJ212" s="70"/>
      <c r="OZK212" s="70"/>
      <c r="OZL212" s="70"/>
      <c r="OZM212" s="70"/>
      <c r="OZN212" s="70"/>
      <c r="OZO212" s="70"/>
      <c r="OZP212" s="70"/>
      <c r="OZQ212" s="70"/>
      <c r="OZR212" s="70"/>
      <c r="OZS212" s="70"/>
      <c r="OZT212" s="70"/>
      <c r="OZU212" s="70"/>
      <c r="OZV212" s="70"/>
      <c r="OZW212" s="70"/>
      <c r="OZX212" s="70"/>
      <c r="OZY212" s="70"/>
      <c r="OZZ212" s="70"/>
      <c r="PAA212" s="70"/>
      <c r="PAB212" s="70"/>
      <c r="PAC212" s="70"/>
      <c r="PAD212" s="70"/>
      <c r="PAE212" s="70"/>
      <c r="PAF212" s="70"/>
      <c r="PAG212" s="70"/>
      <c r="PAH212" s="70"/>
      <c r="PAI212" s="70"/>
      <c r="PAJ212" s="70"/>
      <c r="PAK212" s="70"/>
      <c r="PAL212" s="43"/>
      <c r="PAM212" s="43"/>
      <c r="PAN212" s="43"/>
      <c r="PAO212" s="43"/>
      <c r="PAP212" s="43"/>
      <c r="PAQ212" s="43"/>
      <c r="PAR212" s="43"/>
      <c r="PAS212" s="43"/>
      <c r="PAT212" s="43"/>
      <c r="PAU212" s="43"/>
      <c r="PAV212" s="43"/>
      <c r="PAW212" s="43"/>
      <c r="PAX212" s="43"/>
      <c r="PAY212" s="43"/>
      <c r="PAZ212" s="43"/>
      <c r="PBA212" s="64"/>
      <c r="PBB212" s="65"/>
      <c r="PBC212" s="65"/>
      <c r="PBD212" s="66"/>
      <c r="PBE212" s="67"/>
      <c r="PBF212" s="68"/>
      <c r="PBG212" s="67"/>
      <c r="PBH212" s="69"/>
      <c r="PBI212" s="69"/>
      <c r="PBJ212" s="70"/>
      <c r="PBK212" s="70"/>
      <c r="PBL212" s="70"/>
      <c r="PBM212" s="70"/>
      <c r="PBN212" s="70"/>
      <c r="PBO212" s="70"/>
      <c r="PBP212" s="70"/>
      <c r="PBQ212" s="70"/>
      <c r="PBR212" s="70"/>
      <c r="PBS212" s="70"/>
      <c r="PBT212" s="70"/>
      <c r="PBU212" s="70"/>
      <c r="PBV212" s="70"/>
      <c r="PBW212" s="70"/>
      <c r="PBX212" s="70"/>
      <c r="PBY212" s="70"/>
      <c r="PBZ212" s="70"/>
      <c r="PCA212" s="70"/>
      <c r="PCB212" s="70"/>
      <c r="PCC212" s="70"/>
      <c r="PCD212" s="70"/>
      <c r="PCE212" s="70"/>
      <c r="PCF212" s="70"/>
      <c r="PCG212" s="70"/>
      <c r="PCH212" s="70"/>
      <c r="PCI212" s="70"/>
      <c r="PCJ212" s="70"/>
      <c r="PCK212" s="70"/>
      <c r="PCL212" s="43"/>
      <c r="PCM212" s="43"/>
      <c r="PCN212" s="43"/>
      <c r="PCO212" s="43"/>
      <c r="PCP212" s="43"/>
      <c r="PCQ212" s="43"/>
      <c r="PCR212" s="43"/>
      <c r="PCS212" s="43"/>
      <c r="PCT212" s="43"/>
      <c r="PCU212" s="43"/>
      <c r="PCV212" s="43"/>
      <c r="PCW212" s="43"/>
      <c r="PCX212" s="43"/>
      <c r="PCY212" s="43"/>
      <c r="PCZ212" s="43"/>
      <c r="PDA212" s="64"/>
      <c r="PDB212" s="65"/>
      <c r="PDC212" s="65"/>
      <c r="PDD212" s="66"/>
      <c r="PDE212" s="67"/>
      <c r="PDF212" s="68"/>
      <c r="PDG212" s="67"/>
      <c r="PDH212" s="69"/>
      <c r="PDI212" s="69"/>
      <c r="PDJ212" s="70"/>
      <c r="PDK212" s="70"/>
      <c r="PDL212" s="70"/>
      <c r="PDM212" s="70"/>
      <c r="PDN212" s="70"/>
      <c r="PDO212" s="70"/>
      <c r="PDP212" s="70"/>
      <c r="PDQ212" s="70"/>
      <c r="PDR212" s="70"/>
      <c r="PDS212" s="70"/>
      <c r="PDT212" s="70"/>
      <c r="PDU212" s="70"/>
      <c r="PDV212" s="70"/>
      <c r="PDW212" s="70"/>
      <c r="PDX212" s="70"/>
      <c r="PDY212" s="70"/>
      <c r="PDZ212" s="70"/>
      <c r="PEA212" s="70"/>
      <c r="PEB212" s="70"/>
      <c r="PEC212" s="70"/>
      <c r="PED212" s="70"/>
      <c r="PEE212" s="70"/>
      <c r="PEF212" s="70"/>
      <c r="PEG212" s="70"/>
      <c r="PEH212" s="70"/>
      <c r="PEI212" s="70"/>
      <c r="PEJ212" s="70"/>
      <c r="PEK212" s="70"/>
      <c r="PEL212" s="43"/>
      <c r="PEM212" s="43"/>
      <c r="PEN212" s="43"/>
      <c r="PEO212" s="43"/>
      <c r="PEP212" s="43"/>
      <c r="PEQ212" s="43"/>
      <c r="PER212" s="43"/>
      <c r="PES212" s="43"/>
      <c r="PET212" s="43"/>
      <c r="PEU212" s="43"/>
      <c r="PEV212" s="43"/>
      <c r="PEW212" s="43"/>
      <c r="PEX212" s="43"/>
      <c r="PEY212" s="43"/>
      <c r="PEZ212" s="43"/>
      <c r="PFA212" s="64"/>
      <c r="PFB212" s="65"/>
      <c r="PFC212" s="65"/>
      <c r="PFD212" s="66"/>
      <c r="PFE212" s="67"/>
      <c r="PFF212" s="68"/>
      <c r="PFG212" s="67"/>
      <c r="PFH212" s="69"/>
      <c r="PFI212" s="69"/>
      <c r="PFJ212" s="70"/>
      <c r="PFK212" s="70"/>
      <c r="PFL212" s="70"/>
      <c r="PFM212" s="70"/>
      <c r="PFN212" s="70"/>
      <c r="PFO212" s="70"/>
      <c r="PFP212" s="70"/>
      <c r="PFQ212" s="70"/>
      <c r="PFR212" s="70"/>
      <c r="PFS212" s="70"/>
      <c r="PFT212" s="70"/>
      <c r="PFU212" s="70"/>
      <c r="PFV212" s="70"/>
      <c r="PFW212" s="70"/>
      <c r="PFX212" s="70"/>
      <c r="PFY212" s="70"/>
      <c r="PFZ212" s="70"/>
      <c r="PGA212" s="70"/>
      <c r="PGB212" s="70"/>
      <c r="PGC212" s="70"/>
      <c r="PGD212" s="70"/>
      <c r="PGE212" s="70"/>
      <c r="PGF212" s="70"/>
      <c r="PGG212" s="70"/>
      <c r="PGH212" s="70"/>
      <c r="PGI212" s="70"/>
      <c r="PGJ212" s="70"/>
      <c r="PGK212" s="70"/>
      <c r="PGL212" s="43"/>
      <c r="PGM212" s="43"/>
      <c r="PGN212" s="43"/>
      <c r="PGO212" s="43"/>
      <c r="PGP212" s="43"/>
      <c r="PGQ212" s="43"/>
      <c r="PGR212" s="43"/>
      <c r="PGS212" s="43"/>
      <c r="PGT212" s="43"/>
      <c r="PGU212" s="43"/>
      <c r="PGV212" s="43"/>
      <c r="PGW212" s="43"/>
      <c r="PGX212" s="43"/>
      <c r="PGY212" s="43"/>
      <c r="PGZ212" s="43"/>
      <c r="PHA212" s="64"/>
      <c r="PHB212" s="65"/>
      <c r="PHC212" s="65"/>
      <c r="PHD212" s="66"/>
      <c r="PHE212" s="67"/>
      <c r="PHF212" s="68"/>
      <c r="PHG212" s="67"/>
      <c r="PHH212" s="69"/>
      <c r="PHI212" s="69"/>
      <c r="PHJ212" s="70"/>
      <c r="PHK212" s="70"/>
      <c r="PHL212" s="70"/>
      <c r="PHM212" s="70"/>
      <c r="PHN212" s="70"/>
      <c r="PHO212" s="70"/>
      <c r="PHP212" s="70"/>
      <c r="PHQ212" s="70"/>
      <c r="PHR212" s="70"/>
      <c r="PHS212" s="70"/>
      <c r="PHT212" s="70"/>
      <c r="PHU212" s="70"/>
      <c r="PHV212" s="70"/>
      <c r="PHW212" s="70"/>
      <c r="PHX212" s="70"/>
      <c r="PHY212" s="70"/>
      <c r="PHZ212" s="70"/>
      <c r="PIA212" s="70"/>
      <c r="PIB212" s="70"/>
      <c r="PIC212" s="70"/>
      <c r="PID212" s="70"/>
      <c r="PIE212" s="70"/>
      <c r="PIF212" s="70"/>
      <c r="PIG212" s="70"/>
      <c r="PIH212" s="70"/>
      <c r="PII212" s="70"/>
      <c r="PIJ212" s="70"/>
      <c r="PIK212" s="70"/>
      <c r="PIL212" s="43"/>
      <c r="PIM212" s="43"/>
      <c r="PIN212" s="43"/>
      <c r="PIO212" s="43"/>
      <c r="PIP212" s="43"/>
      <c r="PIQ212" s="43"/>
      <c r="PIR212" s="43"/>
      <c r="PIS212" s="43"/>
      <c r="PIT212" s="43"/>
      <c r="PIU212" s="43"/>
      <c r="PIV212" s="43"/>
      <c r="PIW212" s="43"/>
      <c r="PIX212" s="43"/>
      <c r="PIY212" s="43"/>
      <c r="PIZ212" s="43"/>
      <c r="PJA212" s="64"/>
      <c r="PJB212" s="65"/>
      <c r="PJC212" s="65"/>
      <c r="PJD212" s="66"/>
      <c r="PJE212" s="67"/>
      <c r="PJF212" s="68"/>
      <c r="PJG212" s="67"/>
      <c r="PJH212" s="69"/>
      <c r="PJI212" s="69"/>
      <c r="PJJ212" s="70"/>
      <c r="PJK212" s="70"/>
      <c r="PJL212" s="70"/>
      <c r="PJM212" s="70"/>
      <c r="PJN212" s="70"/>
      <c r="PJO212" s="70"/>
      <c r="PJP212" s="70"/>
      <c r="PJQ212" s="70"/>
      <c r="PJR212" s="70"/>
      <c r="PJS212" s="70"/>
      <c r="PJT212" s="70"/>
      <c r="PJU212" s="70"/>
      <c r="PJV212" s="70"/>
      <c r="PJW212" s="70"/>
      <c r="PJX212" s="70"/>
      <c r="PJY212" s="70"/>
      <c r="PJZ212" s="70"/>
      <c r="PKA212" s="70"/>
      <c r="PKB212" s="70"/>
      <c r="PKC212" s="70"/>
      <c r="PKD212" s="70"/>
      <c r="PKE212" s="70"/>
      <c r="PKF212" s="70"/>
      <c r="PKG212" s="70"/>
      <c r="PKH212" s="70"/>
      <c r="PKI212" s="70"/>
      <c r="PKJ212" s="70"/>
      <c r="PKK212" s="70"/>
      <c r="PKL212" s="43"/>
      <c r="PKM212" s="43"/>
      <c r="PKN212" s="43"/>
      <c r="PKO212" s="43"/>
      <c r="PKP212" s="43"/>
      <c r="PKQ212" s="43"/>
      <c r="PKR212" s="43"/>
      <c r="PKS212" s="43"/>
      <c r="PKT212" s="43"/>
      <c r="PKU212" s="43"/>
      <c r="PKV212" s="43"/>
      <c r="PKW212" s="43"/>
      <c r="PKX212" s="43"/>
      <c r="PKY212" s="43"/>
      <c r="PKZ212" s="43"/>
      <c r="PLA212" s="64"/>
      <c r="PLB212" s="65"/>
      <c r="PLC212" s="65"/>
      <c r="PLD212" s="66"/>
      <c r="PLE212" s="67"/>
      <c r="PLF212" s="68"/>
      <c r="PLG212" s="67"/>
      <c r="PLH212" s="69"/>
      <c r="PLI212" s="69"/>
      <c r="PLJ212" s="70"/>
      <c r="PLK212" s="70"/>
      <c r="PLL212" s="70"/>
      <c r="PLM212" s="70"/>
      <c r="PLN212" s="70"/>
      <c r="PLO212" s="70"/>
      <c r="PLP212" s="70"/>
      <c r="PLQ212" s="70"/>
      <c r="PLR212" s="70"/>
      <c r="PLS212" s="70"/>
      <c r="PLT212" s="70"/>
      <c r="PLU212" s="70"/>
      <c r="PLV212" s="70"/>
      <c r="PLW212" s="70"/>
      <c r="PLX212" s="70"/>
      <c r="PLY212" s="70"/>
      <c r="PLZ212" s="70"/>
      <c r="PMA212" s="70"/>
      <c r="PMB212" s="70"/>
      <c r="PMC212" s="70"/>
      <c r="PMD212" s="70"/>
      <c r="PME212" s="70"/>
      <c r="PMF212" s="70"/>
      <c r="PMG212" s="70"/>
      <c r="PMH212" s="70"/>
      <c r="PMI212" s="70"/>
      <c r="PMJ212" s="70"/>
      <c r="PMK212" s="70"/>
      <c r="PML212" s="43"/>
      <c r="PMM212" s="43"/>
      <c r="PMN212" s="43"/>
      <c r="PMO212" s="43"/>
      <c r="PMP212" s="43"/>
      <c r="PMQ212" s="43"/>
      <c r="PMR212" s="43"/>
      <c r="PMS212" s="43"/>
      <c r="PMT212" s="43"/>
      <c r="PMU212" s="43"/>
      <c r="PMV212" s="43"/>
      <c r="PMW212" s="43"/>
      <c r="PMX212" s="43"/>
      <c r="PMY212" s="43"/>
      <c r="PMZ212" s="43"/>
      <c r="PNA212" s="64"/>
      <c r="PNB212" s="65"/>
      <c r="PNC212" s="65"/>
      <c r="PND212" s="66"/>
      <c r="PNE212" s="67"/>
      <c r="PNF212" s="68"/>
      <c r="PNG212" s="67"/>
      <c r="PNH212" s="69"/>
      <c r="PNI212" s="69"/>
      <c r="PNJ212" s="70"/>
      <c r="PNK212" s="70"/>
      <c r="PNL212" s="70"/>
      <c r="PNM212" s="70"/>
      <c r="PNN212" s="70"/>
      <c r="PNO212" s="70"/>
      <c r="PNP212" s="70"/>
      <c r="PNQ212" s="70"/>
      <c r="PNR212" s="70"/>
      <c r="PNS212" s="70"/>
      <c r="PNT212" s="70"/>
      <c r="PNU212" s="70"/>
      <c r="PNV212" s="70"/>
      <c r="PNW212" s="70"/>
      <c r="PNX212" s="70"/>
      <c r="PNY212" s="70"/>
      <c r="PNZ212" s="70"/>
      <c r="POA212" s="70"/>
      <c r="POB212" s="70"/>
      <c r="POC212" s="70"/>
      <c r="POD212" s="70"/>
      <c r="POE212" s="70"/>
      <c r="POF212" s="70"/>
      <c r="POG212" s="70"/>
      <c r="POH212" s="70"/>
      <c r="POI212" s="70"/>
      <c r="POJ212" s="70"/>
      <c r="POK212" s="70"/>
      <c r="POL212" s="43"/>
      <c r="POM212" s="43"/>
      <c r="PON212" s="43"/>
      <c r="POO212" s="43"/>
      <c r="POP212" s="43"/>
      <c r="POQ212" s="43"/>
      <c r="POR212" s="43"/>
      <c r="POS212" s="43"/>
      <c r="POT212" s="43"/>
      <c r="POU212" s="43"/>
      <c r="POV212" s="43"/>
      <c r="POW212" s="43"/>
      <c r="POX212" s="43"/>
      <c r="POY212" s="43"/>
      <c r="POZ212" s="43"/>
      <c r="PPA212" s="64"/>
      <c r="PPB212" s="65"/>
      <c r="PPC212" s="65"/>
      <c r="PPD212" s="66"/>
      <c r="PPE212" s="67"/>
      <c r="PPF212" s="68"/>
      <c r="PPG212" s="67"/>
      <c r="PPH212" s="69"/>
      <c r="PPI212" s="69"/>
      <c r="PPJ212" s="70"/>
      <c r="PPK212" s="70"/>
      <c r="PPL212" s="70"/>
      <c r="PPM212" s="70"/>
      <c r="PPN212" s="70"/>
      <c r="PPO212" s="70"/>
      <c r="PPP212" s="70"/>
      <c r="PPQ212" s="70"/>
      <c r="PPR212" s="70"/>
      <c r="PPS212" s="70"/>
      <c r="PPT212" s="70"/>
      <c r="PPU212" s="70"/>
      <c r="PPV212" s="70"/>
      <c r="PPW212" s="70"/>
      <c r="PPX212" s="70"/>
      <c r="PPY212" s="70"/>
      <c r="PPZ212" s="70"/>
      <c r="PQA212" s="70"/>
      <c r="PQB212" s="70"/>
      <c r="PQC212" s="70"/>
      <c r="PQD212" s="70"/>
      <c r="PQE212" s="70"/>
      <c r="PQF212" s="70"/>
      <c r="PQG212" s="70"/>
      <c r="PQH212" s="70"/>
      <c r="PQI212" s="70"/>
      <c r="PQJ212" s="70"/>
      <c r="PQK212" s="70"/>
      <c r="PQL212" s="43"/>
      <c r="PQM212" s="43"/>
      <c r="PQN212" s="43"/>
      <c r="PQO212" s="43"/>
      <c r="PQP212" s="43"/>
      <c r="PQQ212" s="43"/>
      <c r="PQR212" s="43"/>
      <c r="PQS212" s="43"/>
      <c r="PQT212" s="43"/>
      <c r="PQU212" s="43"/>
      <c r="PQV212" s="43"/>
      <c r="PQW212" s="43"/>
      <c r="PQX212" s="43"/>
      <c r="PQY212" s="43"/>
      <c r="PQZ212" s="43"/>
      <c r="PRA212" s="64"/>
      <c r="PRB212" s="65"/>
      <c r="PRC212" s="65"/>
      <c r="PRD212" s="66"/>
      <c r="PRE212" s="67"/>
      <c r="PRF212" s="68"/>
      <c r="PRG212" s="67"/>
      <c r="PRH212" s="69"/>
      <c r="PRI212" s="69"/>
      <c r="PRJ212" s="70"/>
      <c r="PRK212" s="70"/>
      <c r="PRL212" s="70"/>
      <c r="PRM212" s="70"/>
      <c r="PRN212" s="70"/>
      <c r="PRO212" s="70"/>
      <c r="PRP212" s="70"/>
      <c r="PRQ212" s="70"/>
      <c r="PRR212" s="70"/>
      <c r="PRS212" s="70"/>
      <c r="PRT212" s="70"/>
      <c r="PRU212" s="70"/>
      <c r="PRV212" s="70"/>
      <c r="PRW212" s="70"/>
      <c r="PRX212" s="70"/>
      <c r="PRY212" s="70"/>
      <c r="PRZ212" s="70"/>
      <c r="PSA212" s="70"/>
      <c r="PSB212" s="70"/>
      <c r="PSC212" s="70"/>
      <c r="PSD212" s="70"/>
      <c r="PSE212" s="70"/>
      <c r="PSF212" s="70"/>
      <c r="PSG212" s="70"/>
      <c r="PSH212" s="70"/>
      <c r="PSI212" s="70"/>
      <c r="PSJ212" s="70"/>
      <c r="PSK212" s="70"/>
      <c r="PSL212" s="43"/>
      <c r="PSM212" s="43"/>
      <c r="PSN212" s="43"/>
      <c r="PSO212" s="43"/>
      <c r="PSP212" s="43"/>
      <c r="PSQ212" s="43"/>
      <c r="PSR212" s="43"/>
      <c r="PSS212" s="43"/>
      <c r="PST212" s="43"/>
      <c r="PSU212" s="43"/>
      <c r="PSV212" s="43"/>
      <c r="PSW212" s="43"/>
      <c r="PSX212" s="43"/>
      <c r="PSY212" s="43"/>
      <c r="PSZ212" s="43"/>
      <c r="PTA212" s="64"/>
      <c r="PTB212" s="65"/>
      <c r="PTC212" s="65"/>
      <c r="PTD212" s="66"/>
      <c r="PTE212" s="67"/>
      <c r="PTF212" s="68"/>
      <c r="PTG212" s="67"/>
      <c r="PTH212" s="69"/>
      <c r="PTI212" s="69"/>
      <c r="PTJ212" s="70"/>
      <c r="PTK212" s="70"/>
      <c r="PTL212" s="70"/>
      <c r="PTM212" s="70"/>
      <c r="PTN212" s="70"/>
      <c r="PTO212" s="70"/>
      <c r="PTP212" s="70"/>
      <c r="PTQ212" s="70"/>
      <c r="PTR212" s="70"/>
      <c r="PTS212" s="70"/>
      <c r="PTT212" s="70"/>
      <c r="PTU212" s="70"/>
      <c r="PTV212" s="70"/>
      <c r="PTW212" s="70"/>
      <c r="PTX212" s="70"/>
      <c r="PTY212" s="70"/>
      <c r="PTZ212" s="70"/>
      <c r="PUA212" s="70"/>
      <c r="PUB212" s="70"/>
      <c r="PUC212" s="70"/>
      <c r="PUD212" s="70"/>
      <c r="PUE212" s="70"/>
      <c r="PUF212" s="70"/>
      <c r="PUG212" s="70"/>
      <c r="PUH212" s="70"/>
      <c r="PUI212" s="70"/>
      <c r="PUJ212" s="70"/>
      <c r="PUK212" s="70"/>
      <c r="PUL212" s="43"/>
      <c r="PUM212" s="43"/>
      <c r="PUN212" s="43"/>
      <c r="PUO212" s="43"/>
      <c r="PUP212" s="43"/>
      <c r="PUQ212" s="43"/>
      <c r="PUR212" s="43"/>
      <c r="PUS212" s="43"/>
      <c r="PUT212" s="43"/>
      <c r="PUU212" s="43"/>
      <c r="PUV212" s="43"/>
      <c r="PUW212" s="43"/>
      <c r="PUX212" s="43"/>
      <c r="PUY212" s="43"/>
      <c r="PUZ212" s="43"/>
      <c r="PVA212" s="64"/>
      <c r="PVB212" s="65"/>
      <c r="PVC212" s="65"/>
      <c r="PVD212" s="66"/>
      <c r="PVE212" s="67"/>
      <c r="PVF212" s="68"/>
      <c r="PVG212" s="67"/>
      <c r="PVH212" s="69"/>
      <c r="PVI212" s="69"/>
      <c r="PVJ212" s="70"/>
      <c r="PVK212" s="70"/>
      <c r="PVL212" s="70"/>
      <c r="PVM212" s="70"/>
      <c r="PVN212" s="70"/>
      <c r="PVO212" s="70"/>
      <c r="PVP212" s="70"/>
      <c r="PVQ212" s="70"/>
      <c r="PVR212" s="70"/>
      <c r="PVS212" s="70"/>
      <c r="PVT212" s="70"/>
      <c r="PVU212" s="70"/>
      <c r="PVV212" s="70"/>
      <c r="PVW212" s="70"/>
      <c r="PVX212" s="70"/>
      <c r="PVY212" s="70"/>
      <c r="PVZ212" s="70"/>
      <c r="PWA212" s="70"/>
      <c r="PWB212" s="70"/>
      <c r="PWC212" s="70"/>
      <c r="PWD212" s="70"/>
      <c r="PWE212" s="70"/>
      <c r="PWF212" s="70"/>
      <c r="PWG212" s="70"/>
      <c r="PWH212" s="70"/>
      <c r="PWI212" s="70"/>
      <c r="PWJ212" s="70"/>
      <c r="PWK212" s="70"/>
      <c r="PWL212" s="43"/>
      <c r="PWM212" s="43"/>
      <c r="PWN212" s="43"/>
      <c r="PWO212" s="43"/>
      <c r="PWP212" s="43"/>
      <c r="PWQ212" s="43"/>
      <c r="PWR212" s="43"/>
      <c r="PWS212" s="43"/>
      <c r="PWT212" s="43"/>
      <c r="PWU212" s="43"/>
      <c r="PWV212" s="43"/>
      <c r="PWW212" s="43"/>
      <c r="PWX212" s="43"/>
      <c r="PWY212" s="43"/>
      <c r="PWZ212" s="43"/>
      <c r="PXA212" s="64"/>
      <c r="PXB212" s="65"/>
      <c r="PXC212" s="65"/>
      <c r="PXD212" s="66"/>
      <c r="PXE212" s="67"/>
      <c r="PXF212" s="68"/>
      <c r="PXG212" s="67"/>
      <c r="PXH212" s="69"/>
      <c r="PXI212" s="69"/>
      <c r="PXJ212" s="70"/>
      <c r="PXK212" s="70"/>
      <c r="PXL212" s="70"/>
      <c r="PXM212" s="70"/>
      <c r="PXN212" s="70"/>
      <c r="PXO212" s="70"/>
      <c r="PXP212" s="70"/>
      <c r="PXQ212" s="70"/>
      <c r="PXR212" s="70"/>
      <c r="PXS212" s="70"/>
      <c r="PXT212" s="70"/>
      <c r="PXU212" s="70"/>
      <c r="PXV212" s="70"/>
      <c r="PXW212" s="70"/>
      <c r="PXX212" s="70"/>
      <c r="PXY212" s="70"/>
      <c r="PXZ212" s="70"/>
      <c r="PYA212" s="70"/>
      <c r="PYB212" s="70"/>
      <c r="PYC212" s="70"/>
      <c r="PYD212" s="70"/>
      <c r="PYE212" s="70"/>
      <c r="PYF212" s="70"/>
      <c r="PYG212" s="70"/>
      <c r="PYH212" s="70"/>
      <c r="PYI212" s="70"/>
      <c r="PYJ212" s="70"/>
      <c r="PYK212" s="70"/>
      <c r="PYL212" s="43"/>
      <c r="PYM212" s="43"/>
      <c r="PYN212" s="43"/>
      <c r="PYO212" s="43"/>
      <c r="PYP212" s="43"/>
      <c r="PYQ212" s="43"/>
      <c r="PYR212" s="43"/>
      <c r="PYS212" s="43"/>
      <c r="PYT212" s="43"/>
      <c r="PYU212" s="43"/>
      <c r="PYV212" s="43"/>
      <c r="PYW212" s="43"/>
      <c r="PYX212" s="43"/>
      <c r="PYY212" s="43"/>
      <c r="PYZ212" s="43"/>
      <c r="PZA212" s="64"/>
      <c r="PZB212" s="65"/>
      <c r="PZC212" s="65"/>
      <c r="PZD212" s="66"/>
      <c r="PZE212" s="67"/>
      <c r="PZF212" s="68"/>
      <c r="PZG212" s="67"/>
      <c r="PZH212" s="69"/>
      <c r="PZI212" s="69"/>
      <c r="PZJ212" s="70"/>
      <c r="PZK212" s="70"/>
      <c r="PZL212" s="70"/>
      <c r="PZM212" s="70"/>
      <c r="PZN212" s="70"/>
      <c r="PZO212" s="70"/>
      <c r="PZP212" s="70"/>
      <c r="PZQ212" s="70"/>
      <c r="PZR212" s="70"/>
      <c r="PZS212" s="70"/>
      <c r="PZT212" s="70"/>
      <c r="PZU212" s="70"/>
      <c r="PZV212" s="70"/>
      <c r="PZW212" s="70"/>
      <c r="PZX212" s="70"/>
      <c r="PZY212" s="70"/>
      <c r="PZZ212" s="70"/>
      <c r="QAA212" s="70"/>
      <c r="QAB212" s="70"/>
      <c r="QAC212" s="70"/>
      <c r="QAD212" s="70"/>
      <c r="QAE212" s="70"/>
      <c r="QAF212" s="70"/>
      <c r="QAG212" s="70"/>
      <c r="QAH212" s="70"/>
      <c r="QAI212" s="70"/>
      <c r="QAJ212" s="70"/>
      <c r="QAK212" s="70"/>
      <c r="QAL212" s="43"/>
      <c r="QAM212" s="43"/>
      <c r="QAN212" s="43"/>
      <c r="QAO212" s="43"/>
      <c r="QAP212" s="43"/>
      <c r="QAQ212" s="43"/>
      <c r="QAR212" s="43"/>
      <c r="QAS212" s="43"/>
      <c r="QAT212" s="43"/>
      <c r="QAU212" s="43"/>
      <c r="QAV212" s="43"/>
      <c r="QAW212" s="43"/>
      <c r="QAX212" s="43"/>
      <c r="QAY212" s="43"/>
      <c r="QAZ212" s="43"/>
      <c r="QBA212" s="64"/>
      <c r="QBB212" s="65"/>
      <c r="QBC212" s="65"/>
      <c r="QBD212" s="66"/>
      <c r="QBE212" s="67"/>
      <c r="QBF212" s="68"/>
      <c r="QBG212" s="67"/>
      <c r="QBH212" s="69"/>
      <c r="QBI212" s="69"/>
      <c r="QBJ212" s="70"/>
      <c r="QBK212" s="70"/>
      <c r="QBL212" s="70"/>
      <c r="QBM212" s="70"/>
      <c r="QBN212" s="70"/>
      <c r="QBO212" s="70"/>
      <c r="QBP212" s="70"/>
      <c r="QBQ212" s="70"/>
      <c r="QBR212" s="70"/>
      <c r="QBS212" s="70"/>
      <c r="QBT212" s="70"/>
      <c r="QBU212" s="70"/>
      <c r="QBV212" s="70"/>
      <c r="QBW212" s="70"/>
      <c r="QBX212" s="70"/>
      <c r="QBY212" s="70"/>
      <c r="QBZ212" s="70"/>
      <c r="QCA212" s="70"/>
      <c r="QCB212" s="70"/>
      <c r="QCC212" s="70"/>
      <c r="QCD212" s="70"/>
      <c r="QCE212" s="70"/>
      <c r="QCF212" s="70"/>
      <c r="QCG212" s="70"/>
      <c r="QCH212" s="70"/>
      <c r="QCI212" s="70"/>
      <c r="QCJ212" s="70"/>
      <c r="QCK212" s="70"/>
      <c r="QCL212" s="43"/>
      <c r="QCM212" s="43"/>
      <c r="QCN212" s="43"/>
      <c r="QCO212" s="43"/>
      <c r="QCP212" s="43"/>
      <c r="QCQ212" s="43"/>
      <c r="QCR212" s="43"/>
      <c r="QCS212" s="43"/>
      <c r="QCT212" s="43"/>
      <c r="QCU212" s="43"/>
      <c r="QCV212" s="43"/>
      <c r="QCW212" s="43"/>
      <c r="QCX212" s="43"/>
      <c r="QCY212" s="43"/>
      <c r="QCZ212" s="43"/>
      <c r="QDA212" s="64"/>
      <c r="QDB212" s="65"/>
      <c r="QDC212" s="65"/>
      <c r="QDD212" s="66"/>
      <c r="QDE212" s="67"/>
      <c r="QDF212" s="68"/>
      <c r="QDG212" s="67"/>
      <c r="QDH212" s="69"/>
      <c r="QDI212" s="69"/>
      <c r="QDJ212" s="70"/>
      <c r="QDK212" s="70"/>
      <c r="QDL212" s="70"/>
      <c r="QDM212" s="70"/>
      <c r="QDN212" s="70"/>
      <c r="QDO212" s="70"/>
      <c r="QDP212" s="70"/>
      <c r="QDQ212" s="70"/>
      <c r="QDR212" s="70"/>
      <c r="QDS212" s="70"/>
      <c r="QDT212" s="70"/>
      <c r="QDU212" s="70"/>
      <c r="QDV212" s="70"/>
      <c r="QDW212" s="70"/>
      <c r="QDX212" s="70"/>
      <c r="QDY212" s="70"/>
      <c r="QDZ212" s="70"/>
      <c r="QEA212" s="70"/>
      <c r="QEB212" s="70"/>
      <c r="QEC212" s="70"/>
      <c r="QED212" s="70"/>
      <c r="QEE212" s="70"/>
      <c r="QEF212" s="70"/>
      <c r="QEG212" s="70"/>
      <c r="QEH212" s="70"/>
      <c r="QEI212" s="70"/>
      <c r="QEJ212" s="70"/>
      <c r="QEK212" s="70"/>
      <c r="QEL212" s="43"/>
      <c r="QEM212" s="43"/>
      <c r="QEN212" s="43"/>
      <c r="QEO212" s="43"/>
      <c r="QEP212" s="43"/>
      <c r="QEQ212" s="43"/>
      <c r="QER212" s="43"/>
      <c r="QES212" s="43"/>
      <c r="QET212" s="43"/>
      <c r="QEU212" s="43"/>
      <c r="QEV212" s="43"/>
      <c r="QEW212" s="43"/>
      <c r="QEX212" s="43"/>
      <c r="QEY212" s="43"/>
      <c r="QEZ212" s="43"/>
      <c r="QFA212" s="64"/>
      <c r="QFB212" s="65"/>
      <c r="QFC212" s="65"/>
      <c r="QFD212" s="66"/>
      <c r="QFE212" s="67"/>
      <c r="QFF212" s="68"/>
      <c r="QFG212" s="67"/>
      <c r="QFH212" s="69"/>
      <c r="QFI212" s="69"/>
      <c r="QFJ212" s="70"/>
      <c r="QFK212" s="70"/>
      <c r="QFL212" s="70"/>
      <c r="QFM212" s="70"/>
      <c r="QFN212" s="70"/>
      <c r="QFO212" s="70"/>
      <c r="QFP212" s="70"/>
      <c r="QFQ212" s="70"/>
      <c r="QFR212" s="70"/>
      <c r="QFS212" s="70"/>
      <c r="QFT212" s="70"/>
      <c r="QFU212" s="70"/>
      <c r="QFV212" s="70"/>
      <c r="QFW212" s="70"/>
      <c r="QFX212" s="70"/>
      <c r="QFY212" s="70"/>
      <c r="QFZ212" s="70"/>
      <c r="QGA212" s="70"/>
      <c r="QGB212" s="70"/>
      <c r="QGC212" s="70"/>
      <c r="QGD212" s="70"/>
      <c r="QGE212" s="70"/>
      <c r="QGF212" s="70"/>
      <c r="QGG212" s="70"/>
      <c r="QGH212" s="70"/>
      <c r="QGI212" s="70"/>
      <c r="QGJ212" s="70"/>
      <c r="QGK212" s="70"/>
      <c r="QGL212" s="43"/>
      <c r="QGM212" s="43"/>
      <c r="QGN212" s="43"/>
      <c r="QGO212" s="43"/>
      <c r="QGP212" s="43"/>
      <c r="QGQ212" s="43"/>
      <c r="QGR212" s="43"/>
      <c r="QGS212" s="43"/>
      <c r="QGT212" s="43"/>
      <c r="QGU212" s="43"/>
      <c r="QGV212" s="43"/>
      <c r="QGW212" s="43"/>
      <c r="QGX212" s="43"/>
      <c r="QGY212" s="43"/>
      <c r="QGZ212" s="43"/>
      <c r="QHA212" s="64"/>
      <c r="QHB212" s="65"/>
      <c r="QHC212" s="65"/>
      <c r="QHD212" s="66"/>
      <c r="QHE212" s="67"/>
      <c r="QHF212" s="68"/>
      <c r="QHG212" s="67"/>
      <c r="QHH212" s="69"/>
      <c r="QHI212" s="69"/>
      <c r="QHJ212" s="70"/>
      <c r="QHK212" s="70"/>
      <c r="QHL212" s="70"/>
      <c r="QHM212" s="70"/>
      <c r="QHN212" s="70"/>
      <c r="QHO212" s="70"/>
      <c r="QHP212" s="70"/>
      <c r="QHQ212" s="70"/>
      <c r="QHR212" s="70"/>
      <c r="QHS212" s="70"/>
      <c r="QHT212" s="70"/>
      <c r="QHU212" s="70"/>
      <c r="QHV212" s="70"/>
      <c r="QHW212" s="70"/>
      <c r="QHX212" s="70"/>
      <c r="QHY212" s="70"/>
      <c r="QHZ212" s="70"/>
      <c r="QIA212" s="70"/>
      <c r="QIB212" s="70"/>
      <c r="QIC212" s="70"/>
      <c r="QID212" s="70"/>
      <c r="QIE212" s="70"/>
      <c r="QIF212" s="70"/>
      <c r="QIG212" s="70"/>
      <c r="QIH212" s="70"/>
      <c r="QII212" s="70"/>
      <c r="QIJ212" s="70"/>
      <c r="QIK212" s="70"/>
      <c r="QIL212" s="43"/>
      <c r="QIM212" s="43"/>
      <c r="QIN212" s="43"/>
      <c r="QIO212" s="43"/>
      <c r="QIP212" s="43"/>
      <c r="QIQ212" s="43"/>
      <c r="QIR212" s="43"/>
      <c r="QIS212" s="43"/>
      <c r="QIT212" s="43"/>
      <c r="QIU212" s="43"/>
      <c r="QIV212" s="43"/>
      <c r="QIW212" s="43"/>
      <c r="QIX212" s="43"/>
      <c r="QIY212" s="43"/>
      <c r="QIZ212" s="43"/>
      <c r="QJA212" s="64"/>
      <c r="QJB212" s="65"/>
      <c r="QJC212" s="65"/>
      <c r="QJD212" s="66"/>
      <c r="QJE212" s="67"/>
      <c r="QJF212" s="68"/>
      <c r="QJG212" s="67"/>
      <c r="QJH212" s="69"/>
      <c r="QJI212" s="69"/>
      <c r="QJJ212" s="70"/>
      <c r="QJK212" s="70"/>
      <c r="QJL212" s="70"/>
      <c r="QJM212" s="70"/>
      <c r="QJN212" s="70"/>
      <c r="QJO212" s="70"/>
      <c r="QJP212" s="70"/>
      <c r="QJQ212" s="70"/>
      <c r="QJR212" s="70"/>
      <c r="QJS212" s="70"/>
      <c r="QJT212" s="70"/>
      <c r="QJU212" s="70"/>
      <c r="QJV212" s="70"/>
      <c r="QJW212" s="70"/>
      <c r="QJX212" s="70"/>
      <c r="QJY212" s="70"/>
      <c r="QJZ212" s="70"/>
      <c r="QKA212" s="70"/>
      <c r="QKB212" s="70"/>
      <c r="QKC212" s="70"/>
      <c r="QKD212" s="70"/>
      <c r="QKE212" s="70"/>
      <c r="QKF212" s="70"/>
      <c r="QKG212" s="70"/>
      <c r="QKH212" s="70"/>
      <c r="QKI212" s="70"/>
      <c r="QKJ212" s="70"/>
      <c r="QKK212" s="70"/>
      <c r="QKL212" s="43"/>
      <c r="QKM212" s="43"/>
      <c r="QKN212" s="43"/>
      <c r="QKO212" s="43"/>
      <c r="QKP212" s="43"/>
      <c r="QKQ212" s="43"/>
      <c r="QKR212" s="43"/>
      <c r="QKS212" s="43"/>
      <c r="QKT212" s="43"/>
      <c r="QKU212" s="43"/>
      <c r="QKV212" s="43"/>
      <c r="QKW212" s="43"/>
      <c r="QKX212" s="43"/>
      <c r="QKY212" s="43"/>
      <c r="QKZ212" s="43"/>
      <c r="QLA212" s="64"/>
      <c r="QLB212" s="65"/>
      <c r="QLC212" s="65"/>
      <c r="QLD212" s="66"/>
      <c r="QLE212" s="67"/>
      <c r="QLF212" s="68"/>
      <c r="QLG212" s="67"/>
      <c r="QLH212" s="69"/>
      <c r="QLI212" s="69"/>
      <c r="QLJ212" s="70"/>
      <c r="QLK212" s="70"/>
      <c r="QLL212" s="70"/>
      <c r="QLM212" s="70"/>
      <c r="QLN212" s="70"/>
      <c r="QLO212" s="70"/>
      <c r="QLP212" s="70"/>
      <c r="QLQ212" s="70"/>
      <c r="QLR212" s="70"/>
      <c r="QLS212" s="70"/>
      <c r="QLT212" s="70"/>
      <c r="QLU212" s="70"/>
      <c r="QLV212" s="70"/>
      <c r="QLW212" s="70"/>
      <c r="QLX212" s="70"/>
      <c r="QLY212" s="70"/>
      <c r="QLZ212" s="70"/>
      <c r="QMA212" s="70"/>
      <c r="QMB212" s="70"/>
      <c r="QMC212" s="70"/>
      <c r="QMD212" s="70"/>
      <c r="QME212" s="70"/>
      <c r="QMF212" s="70"/>
      <c r="QMG212" s="70"/>
      <c r="QMH212" s="70"/>
      <c r="QMI212" s="70"/>
      <c r="QMJ212" s="70"/>
      <c r="QMK212" s="70"/>
      <c r="QML212" s="43"/>
      <c r="QMM212" s="43"/>
      <c r="QMN212" s="43"/>
      <c r="QMO212" s="43"/>
      <c r="QMP212" s="43"/>
      <c r="QMQ212" s="43"/>
      <c r="QMR212" s="43"/>
      <c r="QMS212" s="43"/>
      <c r="QMT212" s="43"/>
      <c r="QMU212" s="43"/>
      <c r="QMV212" s="43"/>
      <c r="QMW212" s="43"/>
      <c r="QMX212" s="43"/>
      <c r="QMY212" s="43"/>
      <c r="QMZ212" s="43"/>
      <c r="QNA212" s="64"/>
      <c r="QNB212" s="65"/>
      <c r="QNC212" s="65"/>
      <c r="QND212" s="66"/>
      <c r="QNE212" s="67"/>
      <c r="QNF212" s="68"/>
      <c r="QNG212" s="67"/>
      <c r="QNH212" s="69"/>
      <c r="QNI212" s="69"/>
      <c r="QNJ212" s="70"/>
      <c r="QNK212" s="70"/>
      <c r="QNL212" s="70"/>
      <c r="QNM212" s="70"/>
      <c r="QNN212" s="70"/>
      <c r="QNO212" s="70"/>
      <c r="QNP212" s="70"/>
      <c r="QNQ212" s="70"/>
      <c r="QNR212" s="70"/>
      <c r="QNS212" s="70"/>
      <c r="QNT212" s="70"/>
      <c r="QNU212" s="70"/>
      <c r="QNV212" s="70"/>
      <c r="QNW212" s="70"/>
      <c r="QNX212" s="70"/>
      <c r="QNY212" s="70"/>
      <c r="QNZ212" s="70"/>
      <c r="QOA212" s="70"/>
      <c r="QOB212" s="70"/>
      <c r="QOC212" s="70"/>
      <c r="QOD212" s="70"/>
      <c r="QOE212" s="70"/>
      <c r="QOF212" s="70"/>
      <c r="QOG212" s="70"/>
      <c r="QOH212" s="70"/>
      <c r="QOI212" s="70"/>
      <c r="QOJ212" s="70"/>
      <c r="QOK212" s="70"/>
      <c r="QOL212" s="43"/>
      <c r="QOM212" s="43"/>
      <c r="QON212" s="43"/>
      <c r="QOO212" s="43"/>
      <c r="QOP212" s="43"/>
      <c r="QOQ212" s="43"/>
      <c r="QOR212" s="43"/>
      <c r="QOS212" s="43"/>
      <c r="QOT212" s="43"/>
      <c r="QOU212" s="43"/>
      <c r="QOV212" s="43"/>
      <c r="QOW212" s="43"/>
      <c r="QOX212" s="43"/>
      <c r="QOY212" s="43"/>
      <c r="QOZ212" s="43"/>
      <c r="QPA212" s="64"/>
      <c r="QPB212" s="65"/>
      <c r="QPC212" s="65"/>
      <c r="QPD212" s="66"/>
      <c r="QPE212" s="67"/>
      <c r="QPF212" s="68"/>
      <c r="QPG212" s="67"/>
      <c r="QPH212" s="69"/>
      <c r="QPI212" s="69"/>
      <c r="QPJ212" s="70"/>
      <c r="QPK212" s="70"/>
      <c r="QPL212" s="70"/>
      <c r="QPM212" s="70"/>
      <c r="QPN212" s="70"/>
      <c r="QPO212" s="70"/>
      <c r="QPP212" s="70"/>
      <c r="QPQ212" s="70"/>
      <c r="QPR212" s="70"/>
      <c r="QPS212" s="70"/>
      <c r="QPT212" s="70"/>
      <c r="QPU212" s="70"/>
      <c r="QPV212" s="70"/>
      <c r="QPW212" s="70"/>
      <c r="QPX212" s="70"/>
      <c r="QPY212" s="70"/>
      <c r="QPZ212" s="70"/>
      <c r="QQA212" s="70"/>
      <c r="QQB212" s="70"/>
      <c r="QQC212" s="70"/>
      <c r="QQD212" s="70"/>
      <c r="QQE212" s="70"/>
      <c r="QQF212" s="70"/>
      <c r="QQG212" s="70"/>
      <c r="QQH212" s="70"/>
      <c r="QQI212" s="70"/>
      <c r="QQJ212" s="70"/>
      <c r="QQK212" s="70"/>
      <c r="QQL212" s="43"/>
      <c r="QQM212" s="43"/>
      <c r="QQN212" s="43"/>
      <c r="QQO212" s="43"/>
      <c r="QQP212" s="43"/>
      <c r="QQQ212" s="43"/>
      <c r="QQR212" s="43"/>
      <c r="QQS212" s="43"/>
      <c r="QQT212" s="43"/>
      <c r="QQU212" s="43"/>
      <c r="QQV212" s="43"/>
      <c r="QQW212" s="43"/>
      <c r="QQX212" s="43"/>
      <c r="QQY212" s="43"/>
      <c r="QQZ212" s="43"/>
      <c r="QRA212" s="64"/>
      <c r="QRB212" s="65"/>
      <c r="QRC212" s="65"/>
      <c r="QRD212" s="66"/>
      <c r="QRE212" s="67"/>
      <c r="QRF212" s="68"/>
      <c r="QRG212" s="67"/>
      <c r="QRH212" s="69"/>
      <c r="QRI212" s="69"/>
      <c r="QRJ212" s="70"/>
      <c r="QRK212" s="70"/>
      <c r="QRL212" s="70"/>
      <c r="QRM212" s="70"/>
      <c r="QRN212" s="70"/>
      <c r="QRO212" s="70"/>
      <c r="QRP212" s="70"/>
      <c r="QRQ212" s="70"/>
      <c r="QRR212" s="70"/>
      <c r="QRS212" s="70"/>
      <c r="QRT212" s="70"/>
      <c r="QRU212" s="70"/>
      <c r="QRV212" s="70"/>
      <c r="QRW212" s="70"/>
      <c r="QRX212" s="70"/>
      <c r="QRY212" s="70"/>
      <c r="QRZ212" s="70"/>
      <c r="QSA212" s="70"/>
      <c r="QSB212" s="70"/>
      <c r="QSC212" s="70"/>
      <c r="QSD212" s="70"/>
      <c r="QSE212" s="70"/>
      <c r="QSF212" s="70"/>
      <c r="QSG212" s="70"/>
      <c r="QSH212" s="70"/>
      <c r="QSI212" s="70"/>
      <c r="QSJ212" s="70"/>
      <c r="QSK212" s="70"/>
      <c r="QSL212" s="43"/>
      <c r="QSM212" s="43"/>
      <c r="QSN212" s="43"/>
      <c r="QSO212" s="43"/>
      <c r="QSP212" s="43"/>
      <c r="QSQ212" s="43"/>
      <c r="QSR212" s="43"/>
      <c r="QSS212" s="43"/>
      <c r="QST212" s="43"/>
      <c r="QSU212" s="43"/>
      <c r="QSV212" s="43"/>
      <c r="QSW212" s="43"/>
      <c r="QSX212" s="43"/>
      <c r="QSY212" s="43"/>
      <c r="QSZ212" s="43"/>
      <c r="QTA212" s="64"/>
      <c r="QTB212" s="65"/>
      <c r="QTC212" s="65"/>
      <c r="QTD212" s="66"/>
      <c r="QTE212" s="67"/>
      <c r="QTF212" s="68"/>
      <c r="QTG212" s="67"/>
      <c r="QTH212" s="69"/>
      <c r="QTI212" s="69"/>
      <c r="QTJ212" s="70"/>
      <c r="QTK212" s="70"/>
      <c r="QTL212" s="70"/>
      <c r="QTM212" s="70"/>
      <c r="QTN212" s="70"/>
      <c r="QTO212" s="70"/>
      <c r="QTP212" s="70"/>
      <c r="QTQ212" s="70"/>
      <c r="QTR212" s="70"/>
      <c r="QTS212" s="70"/>
      <c r="QTT212" s="70"/>
      <c r="QTU212" s="70"/>
      <c r="QTV212" s="70"/>
      <c r="QTW212" s="70"/>
      <c r="QTX212" s="70"/>
      <c r="QTY212" s="70"/>
      <c r="QTZ212" s="70"/>
      <c r="QUA212" s="70"/>
      <c r="QUB212" s="70"/>
      <c r="QUC212" s="70"/>
      <c r="QUD212" s="70"/>
      <c r="QUE212" s="70"/>
      <c r="QUF212" s="70"/>
      <c r="QUG212" s="70"/>
      <c r="QUH212" s="70"/>
      <c r="QUI212" s="70"/>
      <c r="QUJ212" s="70"/>
      <c r="QUK212" s="70"/>
      <c r="QUL212" s="43"/>
      <c r="QUM212" s="43"/>
      <c r="QUN212" s="43"/>
      <c r="QUO212" s="43"/>
      <c r="QUP212" s="43"/>
      <c r="QUQ212" s="43"/>
      <c r="QUR212" s="43"/>
      <c r="QUS212" s="43"/>
      <c r="QUT212" s="43"/>
      <c r="QUU212" s="43"/>
      <c r="QUV212" s="43"/>
      <c r="QUW212" s="43"/>
      <c r="QUX212" s="43"/>
      <c r="QUY212" s="43"/>
      <c r="QUZ212" s="43"/>
      <c r="QVA212" s="64"/>
      <c r="QVB212" s="65"/>
      <c r="QVC212" s="65"/>
      <c r="QVD212" s="66"/>
      <c r="QVE212" s="67"/>
      <c r="QVF212" s="68"/>
      <c r="QVG212" s="67"/>
      <c r="QVH212" s="69"/>
      <c r="QVI212" s="69"/>
      <c r="QVJ212" s="70"/>
      <c r="QVK212" s="70"/>
      <c r="QVL212" s="70"/>
      <c r="QVM212" s="70"/>
      <c r="QVN212" s="70"/>
      <c r="QVO212" s="70"/>
      <c r="QVP212" s="70"/>
      <c r="QVQ212" s="70"/>
      <c r="QVR212" s="70"/>
      <c r="QVS212" s="70"/>
      <c r="QVT212" s="70"/>
      <c r="QVU212" s="70"/>
      <c r="QVV212" s="70"/>
      <c r="QVW212" s="70"/>
      <c r="QVX212" s="70"/>
      <c r="QVY212" s="70"/>
      <c r="QVZ212" s="70"/>
      <c r="QWA212" s="70"/>
      <c r="QWB212" s="70"/>
      <c r="QWC212" s="70"/>
      <c r="QWD212" s="70"/>
      <c r="QWE212" s="70"/>
      <c r="QWF212" s="70"/>
      <c r="QWG212" s="70"/>
      <c r="QWH212" s="70"/>
      <c r="QWI212" s="70"/>
      <c r="QWJ212" s="70"/>
      <c r="QWK212" s="70"/>
      <c r="QWL212" s="43"/>
      <c r="QWM212" s="43"/>
      <c r="QWN212" s="43"/>
      <c r="QWO212" s="43"/>
      <c r="QWP212" s="43"/>
      <c r="QWQ212" s="43"/>
      <c r="QWR212" s="43"/>
      <c r="QWS212" s="43"/>
      <c r="QWT212" s="43"/>
      <c r="QWU212" s="43"/>
      <c r="QWV212" s="43"/>
      <c r="QWW212" s="43"/>
      <c r="QWX212" s="43"/>
      <c r="QWY212" s="43"/>
      <c r="QWZ212" s="43"/>
      <c r="QXA212" s="64"/>
      <c r="QXB212" s="65"/>
      <c r="QXC212" s="65"/>
      <c r="QXD212" s="66"/>
      <c r="QXE212" s="67"/>
      <c r="QXF212" s="68"/>
      <c r="QXG212" s="67"/>
      <c r="QXH212" s="69"/>
      <c r="QXI212" s="69"/>
      <c r="QXJ212" s="70"/>
      <c r="QXK212" s="70"/>
      <c r="QXL212" s="70"/>
      <c r="QXM212" s="70"/>
      <c r="QXN212" s="70"/>
      <c r="QXO212" s="70"/>
      <c r="QXP212" s="70"/>
      <c r="QXQ212" s="70"/>
      <c r="QXR212" s="70"/>
      <c r="QXS212" s="70"/>
      <c r="QXT212" s="70"/>
      <c r="QXU212" s="70"/>
      <c r="QXV212" s="70"/>
      <c r="QXW212" s="70"/>
      <c r="QXX212" s="70"/>
      <c r="QXY212" s="70"/>
      <c r="QXZ212" s="70"/>
      <c r="QYA212" s="70"/>
      <c r="QYB212" s="70"/>
      <c r="QYC212" s="70"/>
      <c r="QYD212" s="70"/>
      <c r="QYE212" s="70"/>
      <c r="QYF212" s="70"/>
      <c r="QYG212" s="70"/>
      <c r="QYH212" s="70"/>
      <c r="QYI212" s="70"/>
      <c r="QYJ212" s="70"/>
      <c r="QYK212" s="70"/>
      <c r="QYL212" s="43"/>
      <c r="QYM212" s="43"/>
      <c r="QYN212" s="43"/>
      <c r="QYO212" s="43"/>
      <c r="QYP212" s="43"/>
      <c r="QYQ212" s="43"/>
      <c r="QYR212" s="43"/>
      <c r="QYS212" s="43"/>
      <c r="QYT212" s="43"/>
      <c r="QYU212" s="43"/>
      <c r="QYV212" s="43"/>
      <c r="QYW212" s="43"/>
      <c r="QYX212" s="43"/>
      <c r="QYY212" s="43"/>
      <c r="QYZ212" s="43"/>
      <c r="QZA212" s="64"/>
      <c r="QZB212" s="65"/>
      <c r="QZC212" s="65"/>
      <c r="QZD212" s="66"/>
      <c r="QZE212" s="67"/>
      <c r="QZF212" s="68"/>
      <c r="QZG212" s="67"/>
      <c r="QZH212" s="69"/>
      <c r="QZI212" s="69"/>
      <c r="QZJ212" s="70"/>
      <c r="QZK212" s="70"/>
      <c r="QZL212" s="70"/>
      <c r="QZM212" s="70"/>
      <c r="QZN212" s="70"/>
      <c r="QZO212" s="70"/>
      <c r="QZP212" s="70"/>
      <c r="QZQ212" s="70"/>
      <c r="QZR212" s="70"/>
      <c r="QZS212" s="70"/>
      <c r="QZT212" s="70"/>
      <c r="QZU212" s="70"/>
      <c r="QZV212" s="70"/>
      <c r="QZW212" s="70"/>
      <c r="QZX212" s="70"/>
      <c r="QZY212" s="70"/>
      <c r="QZZ212" s="70"/>
      <c r="RAA212" s="70"/>
      <c r="RAB212" s="70"/>
      <c r="RAC212" s="70"/>
      <c r="RAD212" s="70"/>
      <c r="RAE212" s="70"/>
      <c r="RAF212" s="70"/>
      <c r="RAG212" s="70"/>
      <c r="RAH212" s="70"/>
      <c r="RAI212" s="70"/>
      <c r="RAJ212" s="70"/>
      <c r="RAK212" s="70"/>
      <c r="RAL212" s="43"/>
      <c r="RAM212" s="43"/>
      <c r="RAN212" s="43"/>
      <c r="RAO212" s="43"/>
      <c r="RAP212" s="43"/>
      <c r="RAQ212" s="43"/>
      <c r="RAR212" s="43"/>
      <c r="RAS212" s="43"/>
      <c r="RAT212" s="43"/>
      <c r="RAU212" s="43"/>
      <c r="RAV212" s="43"/>
      <c r="RAW212" s="43"/>
      <c r="RAX212" s="43"/>
      <c r="RAY212" s="43"/>
      <c r="RAZ212" s="43"/>
      <c r="RBA212" s="64"/>
      <c r="RBB212" s="65"/>
      <c r="RBC212" s="65"/>
      <c r="RBD212" s="66"/>
      <c r="RBE212" s="67"/>
      <c r="RBF212" s="68"/>
      <c r="RBG212" s="67"/>
      <c r="RBH212" s="69"/>
      <c r="RBI212" s="69"/>
      <c r="RBJ212" s="70"/>
      <c r="RBK212" s="70"/>
      <c r="RBL212" s="70"/>
      <c r="RBM212" s="70"/>
      <c r="RBN212" s="70"/>
      <c r="RBO212" s="70"/>
      <c r="RBP212" s="70"/>
      <c r="RBQ212" s="70"/>
      <c r="RBR212" s="70"/>
      <c r="RBS212" s="70"/>
      <c r="RBT212" s="70"/>
      <c r="RBU212" s="70"/>
      <c r="RBV212" s="70"/>
      <c r="RBW212" s="70"/>
      <c r="RBX212" s="70"/>
      <c r="RBY212" s="70"/>
      <c r="RBZ212" s="70"/>
      <c r="RCA212" s="70"/>
      <c r="RCB212" s="70"/>
      <c r="RCC212" s="70"/>
      <c r="RCD212" s="70"/>
      <c r="RCE212" s="70"/>
      <c r="RCF212" s="70"/>
      <c r="RCG212" s="70"/>
      <c r="RCH212" s="70"/>
      <c r="RCI212" s="70"/>
      <c r="RCJ212" s="70"/>
      <c r="RCK212" s="70"/>
      <c r="RCL212" s="43"/>
      <c r="RCM212" s="43"/>
      <c r="RCN212" s="43"/>
      <c r="RCO212" s="43"/>
      <c r="RCP212" s="43"/>
      <c r="RCQ212" s="43"/>
      <c r="RCR212" s="43"/>
      <c r="RCS212" s="43"/>
      <c r="RCT212" s="43"/>
      <c r="RCU212" s="43"/>
      <c r="RCV212" s="43"/>
      <c r="RCW212" s="43"/>
      <c r="RCX212" s="43"/>
      <c r="RCY212" s="43"/>
      <c r="RCZ212" s="43"/>
      <c r="RDA212" s="64"/>
      <c r="RDB212" s="65"/>
      <c r="RDC212" s="65"/>
      <c r="RDD212" s="66"/>
      <c r="RDE212" s="67"/>
      <c r="RDF212" s="68"/>
      <c r="RDG212" s="67"/>
      <c r="RDH212" s="69"/>
      <c r="RDI212" s="69"/>
      <c r="RDJ212" s="70"/>
      <c r="RDK212" s="70"/>
      <c r="RDL212" s="70"/>
      <c r="RDM212" s="70"/>
      <c r="RDN212" s="70"/>
      <c r="RDO212" s="70"/>
      <c r="RDP212" s="70"/>
      <c r="RDQ212" s="70"/>
      <c r="RDR212" s="70"/>
      <c r="RDS212" s="70"/>
      <c r="RDT212" s="70"/>
      <c r="RDU212" s="70"/>
      <c r="RDV212" s="70"/>
      <c r="RDW212" s="70"/>
      <c r="RDX212" s="70"/>
      <c r="RDY212" s="70"/>
      <c r="RDZ212" s="70"/>
      <c r="REA212" s="70"/>
      <c r="REB212" s="70"/>
      <c r="REC212" s="70"/>
      <c r="RED212" s="70"/>
      <c r="REE212" s="70"/>
      <c r="REF212" s="70"/>
      <c r="REG212" s="70"/>
      <c r="REH212" s="70"/>
      <c r="REI212" s="70"/>
      <c r="REJ212" s="70"/>
      <c r="REK212" s="70"/>
      <c r="REL212" s="43"/>
      <c r="REM212" s="43"/>
      <c r="REN212" s="43"/>
      <c r="REO212" s="43"/>
      <c r="REP212" s="43"/>
      <c r="REQ212" s="43"/>
      <c r="RER212" s="43"/>
      <c r="RES212" s="43"/>
      <c r="RET212" s="43"/>
      <c r="REU212" s="43"/>
      <c r="REV212" s="43"/>
      <c r="REW212" s="43"/>
      <c r="REX212" s="43"/>
      <c r="REY212" s="43"/>
      <c r="REZ212" s="43"/>
      <c r="RFA212" s="64"/>
      <c r="RFB212" s="65"/>
      <c r="RFC212" s="65"/>
      <c r="RFD212" s="66"/>
      <c r="RFE212" s="67"/>
      <c r="RFF212" s="68"/>
      <c r="RFG212" s="67"/>
      <c r="RFH212" s="69"/>
      <c r="RFI212" s="69"/>
      <c r="RFJ212" s="70"/>
      <c r="RFK212" s="70"/>
      <c r="RFL212" s="70"/>
      <c r="RFM212" s="70"/>
      <c r="RFN212" s="70"/>
      <c r="RFO212" s="70"/>
      <c r="RFP212" s="70"/>
      <c r="RFQ212" s="70"/>
      <c r="RFR212" s="70"/>
      <c r="RFS212" s="70"/>
      <c r="RFT212" s="70"/>
      <c r="RFU212" s="70"/>
      <c r="RFV212" s="70"/>
      <c r="RFW212" s="70"/>
      <c r="RFX212" s="70"/>
      <c r="RFY212" s="70"/>
      <c r="RFZ212" s="70"/>
      <c r="RGA212" s="70"/>
      <c r="RGB212" s="70"/>
      <c r="RGC212" s="70"/>
      <c r="RGD212" s="70"/>
      <c r="RGE212" s="70"/>
      <c r="RGF212" s="70"/>
      <c r="RGG212" s="70"/>
      <c r="RGH212" s="70"/>
      <c r="RGI212" s="70"/>
      <c r="RGJ212" s="70"/>
      <c r="RGK212" s="70"/>
      <c r="RGL212" s="43"/>
      <c r="RGM212" s="43"/>
      <c r="RGN212" s="43"/>
      <c r="RGO212" s="43"/>
      <c r="RGP212" s="43"/>
      <c r="RGQ212" s="43"/>
      <c r="RGR212" s="43"/>
      <c r="RGS212" s="43"/>
      <c r="RGT212" s="43"/>
      <c r="RGU212" s="43"/>
      <c r="RGV212" s="43"/>
      <c r="RGW212" s="43"/>
      <c r="RGX212" s="43"/>
      <c r="RGY212" s="43"/>
      <c r="RGZ212" s="43"/>
      <c r="RHA212" s="64"/>
      <c r="RHB212" s="65"/>
      <c r="RHC212" s="65"/>
      <c r="RHD212" s="66"/>
      <c r="RHE212" s="67"/>
      <c r="RHF212" s="68"/>
      <c r="RHG212" s="67"/>
      <c r="RHH212" s="69"/>
      <c r="RHI212" s="69"/>
      <c r="RHJ212" s="70"/>
      <c r="RHK212" s="70"/>
      <c r="RHL212" s="70"/>
      <c r="RHM212" s="70"/>
      <c r="RHN212" s="70"/>
      <c r="RHO212" s="70"/>
      <c r="RHP212" s="70"/>
      <c r="RHQ212" s="70"/>
      <c r="RHR212" s="70"/>
      <c r="RHS212" s="70"/>
      <c r="RHT212" s="70"/>
      <c r="RHU212" s="70"/>
      <c r="RHV212" s="70"/>
      <c r="RHW212" s="70"/>
      <c r="RHX212" s="70"/>
      <c r="RHY212" s="70"/>
      <c r="RHZ212" s="70"/>
      <c r="RIA212" s="70"/>
      <c r="RIB212" s="70"/>
      <c r="RIC212" s="70"/>
      <c r="RID212" s="70"/>
      <c r="RIE212" s="70"/>
      <c r="RIF212" s="70"/>
      <c r="RIG212" s="70"/>
      <c r="RIH212" s="70"/>
      <c r="RII212" s="70"/>
      <c r="RIJ212" s="70"/>
      <c r="RIK212" s="70"/>
      <c r="RIL212" s="43"/>
      <c r="RIM212" s="43"/>
      <c r="RIN212" s="43"/>
      <c r="RIO212" s="43"/>
      <c r="RIP212" s="43"/>
      <c r="RIQ212" s="43"/>
      <c r="RIR212" s="43"/>
      <c r="RIS212" s="43"/>
      <c r="RIT212" s="43"/>
      <c r="RIU212" s="43"/>
      <c r="RIV212" s="43"/>
      <c r="RIW212" s="43"/>
      <c r="RIX212" s="43"/>
      <c r="RIY212" s="43"/>
      <c r="RIZ212" s="43"/>
      <c r="RJA212" s="64"/>
      <c r="RJB212" s="65"/>
      <c r="RJC212" s="65"/>
      <c r="RJD212" s="66"/>
      <c r="RJE212" s="67"/>
      <c r="RJF212" s="68"/>
      <c r="RJG212" s="67"/>
      <c r="RJH212" s="69"/>
      <c r="RJI212" s="69"/>
      <c r="RJJ212" s="70"/>
      <c r="RJK212" s="70"/>
      <c r="RJL212" s="70"/>
      <c r="RJM212" s="70"/>
      <c r="RJN212" s="70"/>
      <c r="RJO212" s="70"/>
      <c r="RJP212" s="70"/>
      <c r="RJQ212" s="70"/>
      <c r="RJR212" s="70"/>
      <c r="RJS212" s="70"/>
      <c r="RJT212" s="70"/>
      <c r="RJU212" s="70"/>
      <c r="RJV212" s="70"/>
      <c r="RJW212" s="70"/>
      <c r="RJX212" s="70"/>
      <c r="RJY212" s="70"/>
      <c r="RJZ212" s="70"/>
      <c r="RKA212" s="70"/>
      <c r="RKB212" s="70"/>
      <c r="RKC212" s="70"/>
      <c r="RKD212" s="70"/>
      <c r="RKE212" s="70"/>
      <c r="RKF212" s="70"/>
      <c r="RKG212" s="70"/>
      <c r="RKH212" s="70"/>
      <c r="RKI212" s="70"/>
      <c r="RKJ212" s="70"/>
      <c r="RKK212" s="70"/>
      <c r="RKL212" s="43"/>
      <c r="RKM212" s="43"/>
      <c r="RKN212" s="43"/>
      <c r="RKO212" s="43"/>
      <c r="RKP212" s="43"/>
      <c r="RKQ212" s="43"/>
      <c r="RKR212" s="43"/>
      <c r="RKS212" s="43"/>
      <c r="RKT212" s="43"/>
      <c r="RKU212" s="43"/>
      <c r="RKV212" s="43"/>
      <c r="RKW212" s="43"/>
      <c r="RKX212" s="43"/>
      <c r="RKY212" s="43"/>
      <c r="RKZ212" s="43"/>
      <c r="RLA212" s="64"/>
      <c r="RLB212" s="65"/>
      <c r="RLC212" s="65"/>
      <c r="RLD212" s="66"/>
      <c r="RLE212" s="67"/>
      <c r="RLF212" s="68"/>
      <c r="RLG212" s="67"/>
      <c r="RLH212" s="69"/>
      <c r="RLI212" s="69"/>
      <c r="RLJ212" s="70"/>
      <c r="RLK212" s="70"/>
      <c r="RLL212" s="70"/>
      <c r="RLM212" s="70"/>
      <c r="RLN212" s="70"/>
      <c r="RLO212" s="70"/>
      <c r="RLP212" s="70"/>
      <c r="RLQ212" s="70"/>
      <c r="RLR212" s="70"/>
      <c r="RLS212" s="70"/>
      <c r="RLT212" s="70"/>
      <c r="RLU212" s="70"/>
      <c r="RLV212" s="70"/>
      <c r="RLW212" s="70"/>
      <c r="RLX212" s="70"/>
      <c r="RLY212" s="70"/>
      <c r="RLZ212" s="70"/>
      <c r="RMA212" s="70"/>
      <c r="RMB212" s="70"/>
      <c r="RMC212" s="70"/>
      <c r="RMD212" s="70"/>
      <c r="RME212" s="70"/>
      <c r="RMF212" s="70"/>
      <c r="RMG212" s="70"/>
      <c r="RMH212" s="70"/>
      <c r="RMI212" s="70"/>
      <c r="RMJ212" s="70"/>
      <c r="RMK212" s="70"/>
      <c r="RML212" s="43"/>
      <c r="RMM212" s="43"/>
      <c r="RMN212" s="43"/>
      <c r="RMO212" s="43"/>
      <c r="RMP212" s="43"/>
      <c r="RMQ212" s="43"/>
      <c r="RMR212" s="43"/>
      <c r="RMS212" s="43"/>
      <c r="RMT212" s="43"/>
      <c r="RMU212" s="43"/>
      <c r="RMV212" s="43"/>
      <c r="RMW212" s="43"/>
      <c r="RMX212" s="43"/>
      <c r="RMY212" s="43"/>
      <c r="RMZ212" s="43"/>
      <c r="RNA212" s="64"/>
      <c r="RNB212" s="65"/>
      <c r="RNC212" s="65"/>
      <c r="RND212" s="66"/>
      <c r="RNE212" s="67"/>
      <c r="RNF212" s="68"/>
      <c r="RNG212" s="67"/>
      <c r="RNH212" s="69"/>
      <c r="RNI212" s="69"/>
      <c r="RNJ212" s="70"/>
      <c r="RNK212" s="70"/>
      <c r="RNL212" s="70"/>
      <c r="RNM212" s="70"/>
      <c r="RNN212" s="70"/>
      <c r="RNO212" s="70"/>
      <c r="RNP212" s="70"/>
      <c r="RNQ212" s="70"/>
      <c r="RNR212" s="70"/>
      <c r="RNS212" s="70"/>
      <c r="RNT212" s="70"/>
      <c r="RNU212" s="70"/>
      <c r="RNV212" s="70"/>
      <c r="RNW212" s="70"/>
      <c r="RNX212" s="70"/>
      <c r="RNY212" s="70"/>
      <c r="RNZ212" s="70"/>
      <c r="ROA212" s="70"/>
      <c r="ROB212" s="70"/>
      <c r="ROC212" s="70"/>
      <c r="ROD212" s="70"/>
      <c r="ROE212" s="70"/>
      <c r="ROF212" s="70"/>
      <c r="ROG212" s="70"/>
      <c r="ROH212" s="70"/>
      <c r="ROI212" s="70"/>
      <c r="ROJ212" s="70"/>
      <c r="ROK212" s="70"/>
      <c r="ROL212" s="43"/>
      <c r="ROM212" s="43"/>
      <c r="RON212" s="43"/>
      <c r="ROO212" s="43"/>
      <c r="ROP212" s="43"/>
      <c r="ROQ212" s="43"/>
      <c r="ROR212" s="43"/>
      <c r="ROS212" s="43"/>
      <c r="ROT212" s="43"/>
      <c r="ROU212" s="43"/>
      <c r="ROV212" s="43"/>
      <c r="ROW212" s="43"/>
      <c r="ROX212" s="43"/>
      <c r="ROY212" s="43"/>
      <c r="ROZ212" s="43"/>
      <c r="RPA212" s="64"/>
      <c r="RPB212" s="65"/>
      <c r="RPC212" s="65"/>
      <c r="RPD212" s="66"/>
      <c r="RPE212" s="67"/>
      <c r="RPF212" s="68"/>
      <c r="RPG212" s="67"/>
      <c r="RPH212" s="69"/>
      <c r="RPI212" s="69"/>
      <c r="RPJ212" s="70"/>
      <c r="RPK212" s="70"/>
      <c r="RPL212" s="70"/>
      <c r="RPM212" s="70"/>
      <c r="RPN212" s="70"/>
      <c r="RPO212" s="70"/>
      <c r="RPP212" s="70"/>
      <c r="RPQ212" s="70"/>
      <c r="RPR212" s="70"/>
      <c r="RPS212" s="70"/>
      <c r="RPT212" s="70"/>
      <c r="RPU212" s="70"/>
      <c r="RPV212" s="70"/>
      <c r="RPW212" s="70"/>
      <c r="RPX212" s="70"/>
      <c r="RPY212" s="70"/>
      <c r="RPZ212" s="70"/>
      <c r="RQA212" s="70"/>
      <c r="RQB212" s="70"/>
      <c r="RQC212" s="70"/>
      <c r="RQD212" s="70"/>
      <c r="RQE212" s="70"/>
      <c r="RQF212" s="70"/>
      <c r="RQG212" s="70"/>
      <c r="RQH212" s="70"/>
      <c r="RQI212" s="70"/>
      <c r="RQJ212" s="70"/>
      <c r="RQK212" s="70"/>
      <c r="RQL212" s="43"/>
      <c r="RQM212" s="43"/>
      <c r="RQN212" s="43"/>
      <c r="RQO212" s="43"/>
      <c r="RQP212" s="43"/>
      <c r="RQQ212" s="43"/>
      <c r="RQR212" s="43"/>
      <c r="RQS212" s="43"/>
      <c r="RQT212" s="43"/>
      <c r="RQU212" s="43"/>
      <c r="RQV212" s="43"/>
      <c r="RQW212" s="43"/>
      <c r="RQX212" s="43"/>
      <c r="RQY212" s="43"/>
      <c r="RQZ212" s="43"/>
      <c r="RRA212" s="64"/>
      <c r="RRB212" s="65"/>
      <c r="RRC212" s="65"/>
      <c r="RRD212" s="66"/>
      <c r="RRE212" s="67"/>
      <c r="RRF212" s="68"/>
      <c r="RRG212" s="67"/>
      <c r="RRH212" s="69"/>
      <c r="RRI212" s="69"/>
      <c r="RRJ212" s="70"/>
      <c r="RRK212" s="70"/>
      <c r="RRL212" s="70"/>
      <c r="RRM212" s="70"/>
      <c r="RRN212" s="70"/>
      <c r="RRO212" s="70"/>
      <c r="RRP212" s="70"/>
      <c r="RRQ212" s="70"/>
      <c r="RRR212" s="70"/>
      <c r="RRS212" s="70"/>
      <c r="RRT212" s="70"/>
      <c r="RRU212" s="70"/>
      <c r="RRV212" s="70"/>
      <c r="RRW212" s="70"/>
      <c r="RRX212" s="70"/>
      <c r="RRY212" s="70"/>
      <c r="RRZ212" s="70"/>
      <c r="RSA212" s="70"/>
      <c r="RSB212" s="70"/>
      <c r="RSC212" s="70"/>
      <c r="RSD212" s="70"/>
      <c r="RSE212" s="70"/>
      <c r="RSF212" s="70"/>
      <c r="RSG212" s="70"/>
      <c r="RSH212" s="70"/>
      <c r="RSI212" s="70"/>
      <c r="RSJ212" s="70"/>
      <c r="RSK212" s="70"/>
      <c r="RSL212" s="43"/>
      <c r="RSM212" s="43"/>
      <c r="RSN212" s="43"/>
      <c r="RSO212" s="43"/>
      <c r="RSP212" s="43"/>
      <c r="RSQ212" s="43"/>
      <c r="RSR212" s="43"/>
      <c r="RSS212" s="43"/>
      <c r="RST212" s="43"/>
      <c r="RSU212" s="43"/>
      <c r="RSV212" s="43"/>
      <c r="RSW212" s="43"/>
      <c r="RSX212" s="43"/>
      <c r="RSY212" s="43"/>
      <c r="RSZ212" s="43"/>
      <c r="RTA212" s="64"/>
      <c r="RTB212" s="65"/>
      <c r="RTC212" s="65"/>
      <c r="RTD212" s="66"/>
      <c r="RTE212" s="67"/>
      <c r="RTF212" s="68"/>
      <c r="RTG212" s="67"/>
      <c r="RTH212" s="69"/>
      <c r="RTI212" s="69"/>
      <c r="RTJ212" s="70"/>
      <c r="RTK212" s="70"/>
      <c r="RTL212" s="70"/>
      <c r="RTM212" s="70"/>
      <c r="RTN212" s="70"/>
      <c r="RTO212" s="70"/>
      <c r="RTP212" s="70"/>
      <c r="RTQ212" s="70"/>
      <c r="RTR212" s="70"/>
      <c r="RTS212" s="70"/>
      <c r="RTT212" s="70"/>
      <c r="RTU212" s="70"/>
      <c r="RTV212" s="70"/>
      <c r="RTW212" s="70"/>
      <c r="RTX212" s="70"/>
      <c r="RTY212" s="70"/>
      <c r="RTZ212" s="70"/>
      <c r="RUA212" s="70"/>
      <c r="RUB212" s="70"/>
      <c r="RUC212" s="70"/>
      <c r="RUD212" s="70"/>
      <c r="RUE212" s="70"/>
      <c r="RUF212" s="70"/>
      <c r="RUG212" s="70"/>
      <c r="RUH212" s="70"/>
      <c r="RUI212" s="70"/>
      <c r="RUJ212" s="70"/>
      <c r="RUK212" s="70"/>
      <c r="RUL212" s="43"/>
      <c r="RUM212" s="43"/>
      <c r="RUN212" s="43"/>
      <c r="RUO212" s="43"/>
      <c r="RUP212" s="43"/>
      <c r="RUQ212" s="43"/>
      <c r="RUR212" s="43"/>
      <c r="RUS212" s="43"/>
      <c r="RUT212" s="43"/>
      <c r="RUU212" s="43"/>
      <c r="RUV212" s="43"/>
      <c r="RUW212" s="43"/>
      <c r="RUX212" s="43"/>
      <c r="RUY212" s="43"/>
      <c r="RUZ212" s="43"/>
      <c r="RVA212" s="64"/>
      <c r="RVB212" s="65"/>
      <c r="RVC212" s="65"/>
      <c r="RVD212" s="66"/>
      <c r="RVE212" s="67"/>
      <c r="RVF212" s="68"/>
      <c r="RVG212" s="67"/>
      <c r="RVH212" s="69"/>
      <c r="RVI212" s="69"/>
      <c r="RVJ212" s="70"/>
      <c r="RVK212" s="70"/>
      <c r="RVL212" s="70"/>
      <c r="RVM212" s="70"/>
      <c r="RVN212" s="70"/>
      <c r="RVO212" s="70"/>
      <c r="RVP212" s="70"/>
      <c r="RVQ212" s="70"/>
      <c r="RVR212" s="70"/>
      <c r="RVS212" s="70"/>
      <c r="RVT212" s="70"/>
      <c r="RVU212" s="70"/>
      <c r="RVV212" s="70"/>
      <c r="RVW212" s="70"/>
      <c r="RVX212" s="70"/>
      <c r="RVY212" s="70"/>
      <c r="RVZ212" s="70"/>
      <c r="RWA212" s="70"/>
      <c r="RWB212" s="70"/>
      <c r="RWC212" s="70"/>
      <c r="RWD212" s="70"/>
      <c r="RWE212" s="70"/>
      <c r="RWF212" s="70"/>
      <c r="RWG212" s="70"/>
      <c r="RWH212" s="70"/>
      <c r="RWI212" s="70"/>
      <c r="RWJ212" s="70"/>
      <c r="RWK212" s="70"/>
      <c r="RWL212" s="43"/>
      <c r="RWM212" s="43"/>
      <c r="RWN212" s="43"/>
      <c r="RWO212" s="43"/>
      <c r="RWP212" s="43"/>
      <c r="RWQ212" s="43"/>
      <c r="RWR212" s="43"/>
      <c r="RWS212" s="43"/>
      <c r="RWT212" s="43"/>
      <c r="RWU212" s="43"/>
      <c r="RWV212" s="43"/>
      <c r="RWW212" s="43"/>
      <c r="RWX212" s="43"/>
      <c r="RWY212" s="43"/>
      <c r="RWZ212" s="43"/>
      <c r="RXA212" s="64"/>
      <c r="RXB212" s="65"/>
      <c r="RXC212" s="65"/>
      <c r="RXD212" s="66"/>
      <c r="RXE212" s="67"/>
      <c r="RXF212" s="68"/>
      <c r="RXG212" s="67"/>
      <c r="RXH212" s="69"/>
      <c r="RXI212" s="69"/>
      <c r="RXJ212" s="70"/>
      <c r="RXK212" s="70"/>
      <c r="RXL212" s="70"/>
      <c r="RXM212" s="70"/>
      <c r="RXN212" s="70"/>
      <c r="RXO212" s="70"/>
      <c r="RXP212" s="70"/>
      <c r="RXQ212" s="70"/>
      <c r="RXR212" s="70"/>
      <c r="RXS212" s="70"/>
      <c r="RXT212" s="70"/>
      <c r="RXU212" s="70"/>
      <c r="RXV212" s="70"/>
      <c r="RXW212" s="70"/>
      <c r="RXX212" s="70"/>
      <c r="RXY212" s="70"/>
      <c r="RXZ212" s="70"/>
      <c r="RYA212" s="70"/>
      <c r="RYB212" s="70"/>
      <c r="RYC212" s="70"/>
      <c r="RYD212" s="70"/>
      <c r="RYE212" s="70"/>
      <c r="RYF212" s="70"/>
      <c r="RYG212" s="70"/>
      <c r="RYH212" s="70"/>
      <c r="RYI212" s="70"/>
      <c r="RYJ212" s="70"/>
      <c r="RYK212" s="70"/>
      <c r="RYL212" s="43"/>
      <c r="RYM212" s="43"/>
      <c r="RYN212" s="43"/>
      <c r="RYO212" s="43"/>
      <c r="RYP212" s="43"/>
      <c r="RYQ212" s="43"/>
      <c r="RYR212" s="43"/>
      <c r="RYS212" s="43"/>
      <c r="RYT212" s="43"/>
      <c r="RYU212" s="43"/>
      <c r="RYV212" s="43"/>
      <c r="RYW212" s="43"/>
      <c r="RYX212" s="43"/>
      <c r="RYY212" s="43"/>
      <c r="RYZ212" s="43"/>
      <c r="RZA212" s="64"/>
      <c r="RZB212" s="65"/>
      <c r="RZC212" s="65"/>
      <c r="RZD212" s="66"/>
      <c r="RZE212" s="67"/>
      <c r="RZF212" s="68"/>
      <c r="RZG212" s="67"/>
      <c r="RZH212" s="69"/>
      <c r="RZI212" s="69"/>
      <c r="RZJ212" s="70"/>
      <c r="RZK212" s="70"/>
      <c r="RZL212" s="70"/>
      <c r="RZM212" s="70"/>
      <c r="RZN212" s="70"/>
      <c r="RZO212" s="70"/>
      <c r="RZP212" s="70"/>
      <c r="RZQ212" s="70"/>
      <c r="RZR212" s="70"/>
      <c r="RZS212" s="70"/>
      <c r="RZT212" s="70"/>
      <c r="RZU212" s="70"/>
      <c r="RZV212" s="70"/>
      <c r="RZW212" s="70"/>
      <c r="RZX212" s="70"/>
      <c r="RZY212" s="70"/>
      <c r="RZZ212" s="70"/>
      <c r="SAA212" s="70"/>
      <c r="SAB212" s="70"/>
      <c r="SAC212" s="70"/>
      <c r="SAD212" s="70"/>
      <c r="SAE212" s="70"/>
      <c r="SAF212" s="70"/>
      <c r="SAG212" s="70"/>
      <c r="SAH212" s="70"/>
      <c r="SAI212" s="70"/>
      <c r="SAJ212" s="70"/>
      <c r="SAK212" s="70"/>
      <c r="SAL212" s="43"/>
      <c r="SAM212" s="43"/>
      <c r="SAN212" s="43"/>
      <c r="SAO212" s="43"/>
      <c r="SAP212" s="43"/>
      <c r="SAQ212" s="43"/>
      <c r="SAR212" s="43"/>
      <c r="SAS212" s="43"/>
      <c r="SAT212" s="43"/>
      <c r="SAU212" s="43"/>
      <c r="SAV212" s="43"/>
      <c r="SAW212" s="43"/>
      <c r="SAX212" s="43"/>
      <c r="SAY212" s="43"/>
      <c r="SAZ212" s="43"/>
      <c r="SBA212" s="64"/>
      <c r="SBB212" s="65"/>
      <c r="SBC212" s="65"/>
      <c r="SBD212" s="66"/>
      <c r="SBE212" s="67"/>
      <c r="SBF212" s="68"/>
      <c r="SBG212" s="67"/>
      <c r="SBH212" s="69"/>
      <c r="SBI212" s="69"/>
      <c r="SBJ212" s="70"/>
      <c r="SBK212" s="70"/>
      <c r="SBL212" s="70"/>
      <c r="SBM212" s="70"/>
      <c r="SBN212" s="70"/>
      <c r="SBO212" s="70"/>
      <c r="SBP212" s="70"/>
      <c r="SBQ212" s="70"/>
      <c r="SBR212" s="70"/>
      <c r="SBS212" s="70"/>
      <c r="SBT212" s="70"/>
      <c r="SBU212" s="70"/>
      <c r="SBV212" s="70"/>
      <c r="SBW212" s="70"/>
      <c r="SBX212" s="70"/>
      <c r="SBY212" s="70"/>
      <c r="SBZ212" s="70"/>
      <c r="SCA212" s="70"/>
      <c r="SCB212" s="70"/>
      <c r="SCC212" s="70"/>
      <c r="SCD212" s="70"/>
      <c r="SCE212" s="70"/>
      <c r="SCF212" s="70"/>
      <c r="SCG212" s="70"/>
      <c r="SCH212" s="70"/>
      <c r="SCI212" s="70"/>
      <c r="SCJ212" s="70"/>
      <c r="SCK212" s="70"/>
      <c r="SCL212" s="43"/>
      <c r="SCM212" s="43"/>
      <c r="SCN212" s="43"/>
      <c r="SCO212" s="43"/>
      <c r="SCP212" s="43"/>
      <c r="SCQ212" s="43"/>
      <c r="SCR212" s="43"/>
      <c r="SCS212" s="43"/>
      <c r="SCT212" s="43"/>
      <c r="SCU212" s="43"/>
      <c r="SCV212" s="43"/>
      <c r="SCW212" s="43"/>
      <c r="SCX212" s="43"/>
      <c r="SCY212" s="43"/>
      <c r="SCZ212" s="43"/>
      <c r="SDA212" s="64"/>
      <c r="SDB212" s="65"/>
      <c r="SDC212" s="65"/>
      <c r="SDD212" s="66"/>
      <c r="SDE212" s="67"/>
      <c r="SDF212" s="68"/>
      <c r="SDG212" s="67"/>
      <c r="SDH212" s="69"/>
      <c r="SDI212" s="69"/>
      <c r="SDJ212" s="70"/>
      <c r="SDK212" s="70"/>
      <c r="SDL212" s="70"/>
      <c r="SDM212" s="70"/>
      <c r="SDN212" s="70"/>
      <c r="SDO212" s="70"/>
      <c r="SDP212" s="70"/>
      <c r="SDQ212" s="70"/>
      <c r="SDR212" s="70"/>
      <c r="SDS212" s="70"/>
      <c r="SDT212" s="70"/>
      <c r="SDU212" s="70"/>
      <c r="SDV212" s="70"/>
      <c r="SDW212" s="70"/>
      <c r="SDX212" s="70"/>
      <c r="SDY212" s="70"/>
      <c r="SDZ212" s="70"/>
      <c r="SEA212" s="70"/>
      <c r="SEB212" s="70"/>
      <c r="SEC212" s="70"/>
      <c r="SED212" s="70"/>
      <c r="SEE212" s="70"/>
      <c r="SEF212" s="70"/>
      <c r="SEG212" s="70"/>
      <c r="SEH212" s="70"/>
      <c r="SEI212" s="70"/>
      <c r="SEJ212" s="70"/>
      <c r="SEK212" s="70"/>
      <c r="SEL212" s="43"/>
      <c r="SEM212" s="43"/>
      <c r="SEN212" s="43"/>
      <c r="SEO212" s="43"/>
      <c r="SEP212" s="43"/>
      <c r="SEQ212" s="43"/>
      <c r="SER212" s="43"/>
      <c r="SES212" s="43"/>
      <c r="SET212" s="43"/>
      <c r="SEU212" s="43"/>
      <c r="SEV212" s="43"/>
      <c r="SEW212" s="43"/>
      <c r="SEX212" s="43"/>
      <c r="SEY212" s="43"/>
      <c r="SEZ212" s="43"/>
      <c r="SFA212" s="64"/>
      <c r="SFB212" s="65"/>
      <c r="SFC212" s="65"/>
      <c r="SFD212" s="66"/>
      <c r="SFE212" s="67"/>
      <c r="SFF212" s="68"/>
      <c r="SFG212" s="67"/>
      <c r="SFH212" s="69"/>
      <c r="SFI212" s="69"/>
      <c r="SFJ212" s="70"/>
      <c r="SFK212" s="70"/>
      <c r="SFL212" s="70"/>
      <c r="SFM212" s="70"/>
      <c r="SFN212" s="70"/>
      <c r="SFO212" s="70"/>
      <c r="SFP212" s="70"/>
      <c r="SFQ212" s="70"/>
      <c r="SFR212" s="70"/>
      <c r="SFS212" s="70"/>
      <c r="SFT212" s="70"/>
      <c r="SFU212" s="70"/>
      <c r="SFV212" s="70"/>
      <c r="SFW212" s="70"/>
      <c r="SFX212" s="70"/>
      <c r="SFY212" s="70"/>
      <c r="SFZ212" s="70"/>
      <c r="SGA212" s="70"/>
      <c r="SGB212" s="70"/>
      <c r="SGC212" s="70"/>
      <c r="SGD212" s="70"/>
      <c r="SGE212" s="70"/>
      <c r="SGF212" s="70"/>
      <c r="SGG212" s="70"/>
      <c r="SGH212" s="70"/>
      <c r="SGI212" s="70"/>
      <c r="SGJ212" s="70"/>
      <c r="SGK212" s="70"/>
      <c r="SGL212" s="43"/>
      <c r="SGM212" s="43"/>
      <c r="SGN212" s="43"/>
      <c r="SGO212" s="43"/>
      <c r="SGP212" s="43"/>
      <c r="SGQ212" s="43"/>
      <c r="SGR212" s="43"/>
      <c r="SGS212" s="43"/>
      <c r="SGT212" s="43"/>
      <c r="SGU212" s="43"/>
      <c r="SGV212" s="43"/>
      <c r="SGW212" s="43"/>
      <c r="SGX212" s="43"/>
      <c r="SGY212" s="43"/>
      <c r="SGZ212" s="43"/>
      <c r="SHA212" s="64"/>
      <c r="SHB212" s="65"/>
      <c r="SHC212" s="65"/>
      <c r="SHD212" s="66"/>
      <c r="SHE212" s="67"/>
      <c r="SHF212" s="68"/>
      <c r="SHG212" s="67"/>
      <c r="SHH212" s="69"/>
      <c r="SHI212" s="69"/>
      <c r="SHJ212" s="70"/>
      <c r="SHK212" s="70"/>
      <c r="SHL212" s="70"/>
      <c r="SHM212" s="70"/>
      <c r="SHN212" s="70"/>
      <c r="SHO212" s="70"/>
      <c r="SHP212" s="70"/>
      <c r="SHQ212" s="70"/>
      <c r="SHR212" s="70"/>
      <c r="SHS212" s="70"/>
      <c r="SHT212" s="70"/>
      <c r="SHU212" s="70"/>
      <c r="SHV212" s="70"/>
      <c r="SHW212" s="70"/>
      <c r="SHX212" s="70"/>
      <c r="SHY212" s="70"/>
      <c r="SHZ212" s="70"/>
      <c r="SIA212" s="70"/>
      <c r="SIB212" s="70"/>
      <c r="SIC212" s="70"/>
      <c r="SID212" s="70"/>
      <c r="SIE212" s="70"/>
      <c r="SIF212" s="70"/>
      <c r="SIG212" s="70"/>
      <c r="SIH212" s="70"/>
      <c r="SII212" s="70"/>
      <c r="SIJ212" s="70"/>
      <c r="SIK212" s="70"/>
      <c r="SIL212" s="43"/>
      <c r="SIM212" s="43"/>
      <c r="SIN212" s="43"/>
      <c r="SIO212" s="43"/>
      <c r="SIP212" s="43"/>
      <c r="SIQ212" s="43"/>
      <c r="SIR212" s="43"/>
      <c r="SIS212" s="43"/>
      <c r="SIT212" s="43"/>
      <c r="SIU212" s="43"/>
      <c r="SIV212" s="43"/>
      <c r="SIW212" s="43"/>
      <c r="SIX212" s="43"/>
      <c r="SIY212" s="43"/>
      <c r="SIZ212" s="43"/>
      <c r="SJA212" s="64"/>
      <c r="SJB212" s="65"/>
      <c r="SJC212" s="65"/>
      <c r="SJD212" s="66"/>
      <c r="SJE212" s="67"/>
      <c r="SJF212" s="68"/>
      <c r="SJG212" s="67"/>
      <c r="SJH212" s="69"/>
      <c r="SJI212" s="69"/>
      <c r="SJJ212" s="70"/>
      <c r="SJK212" s="70"/>
      <c r="SJL212" s="70"/>
      <c r="SJM212" s="70"/>
      <c r="SJN212" s="70"/>
      <c r="SJO212" s="70"/>
      <c r="SJP212" s="70"/>
      <c r="SJQ212" s="70"/>
      <c r="SJR212" s="70"/>
      <c r="SJS212" s="70"/>
      <c r="SJT212" s="70"/>
      <c r="SJU212" s="70"/>
      <c r="SJV212" s="70"/>
      <c r="SJW212" s="70"/>
      <c r="SJX212" s="70"/>
      <c r="SJY212" s="70"/>
      <c r="SJZ212" s="70"/>
      <c r="SKA212" s="70"/>
      <c r="SKB212" s="70"/>
      <c r="SKC212" s="70"/>
      <c r="SKD212" s="70"/>
      <c r="SKE212" s="70"/>
      <c r="SKF212" s="70"/>
      <c r="SKG212" s="70"/>
      <c r="SKH212" s="70"/>
      <c r="SKI212" s="70"/>
      <c r="SKJ212" s="70"/>
      <c r="SKK212" s="70"/>
      <c r="SKL212" s="43"/>
      <c r="SKM212" s="43"/>
      <c r="SKN212" s="43"/>
      <c r="SKO212" s="43"/>
      <c r="SKP212" s="43"/>
      <c r="SKQ212" s="43"/>
      <c r="SKR212" s="43"/>
      <c r="SKS212" s="43"/>
      <c r="SKT212" s="43"/>
      <c r="SKU212" s="43"/>
      <c r="SKV212" s="43"/>
      <c r="SKW212" s="43"/>
      <c r="SKX212" s="43"/>
      <c r="SKY212" s="43"/>
      <c r="SKZ212" s="43"/>
      <c r="SLA212" s="64"/>
      <c r="SLB212" s="65"/>
      <c r="SLC212" s="65"/>
      <c r="SLD212" s="66"/>
      <c r="SLE212" s="67"/>
      <c r="SLF212" s="68"/>
      <c r="SLG212" s="67"/>
      <c r="SLH212" s="69"/>
      <c r="SLI212" s="69"/>
      <c r="SLJ212" s="70"/>
      <c r="SLK212" s="70"/>
      <c r="SLL212" s="70"/>
      <c r="SLM212" s="70"/>
      <c r="SLN212" s="70"/>
      <c r="SLO212" s="70"/>
      <c r="SLP212" s="70"/>
      <c r="SLQ212" s="70"/>
      <c r="SLR212" s="70"/>
      <c r="SLS212" s="70"/>
      <c r="SLT212" s="70"/>
      <c r="SLU212" s="70"/>
      <c r="SLV212" s="70"/>
      <c r="SLW212" s="70"/>
      <c r="SLX212" s="70"/>
      <c r="SLY212" s="70"/>
      <c r="SLZ212" s="70"/>
      <c r="SMA212" s="70"/>
      <c r="SMB212" s="70"/>
      <c r="SMC212" s="70"/>
      <c r="SMD212" s="70"/>
      <c r="SME212" s="70"/>
      <c r="SMF212" s="70"/>
      <c r="SMG212" s="70"/>
      <c r="SMH212" s="70"/>
      <c r="SMI212" s="70"/>
      <c r="SMJ212" s="70"/>
      <c r="SMK212" s="70"/>
      <c r="SML212" s="43"/>
      <c r="SMM212" s="43"/>
      <c r="SMN212" s="43"/>
      <c r="SMO212" s="43"/>
      <c r="SMP212" s="43"/>
      <c r="SMQ212" s="43"/>
      <c r="SMR212" s="43"/>
      <c r="SMS212" s="43"/>
      <c r="SMT212" s="43"/>
      <c r="SMU212" s="43"/>
      <c r="SMV212" s="43"/>
      <c r="SMW212" s="43"/>
      <c r="SMX212" s="43"/>
      <c r="SMY212" s="43"/>
      <c r="SMZ212" s="43"/>
      <c r="SNA212" s="64"/>
      <c r="SNB212" s="65"/>
      <c r="SNC212" s="65"/>
      <c r="SND212" s="66"/>
      <c r="SNE212" s="67"/>
      <c r="SNF212" s="68"/>
      <c r="SNG212" s="67"/>
      <c r="SNH212" s="69"/>
      <c r="SNI212" s="69"/>
      <c r="SNJ212" s="70"/>
      <c r="SNK212" s="70"/>
      <c r="SNL212" s="70"/>
      <c r="SNM212" s="70"/>
      <c r="SNN212" s="70"/>
      <c r="SNO212" s="70"/>
      <c r="SNP212" s="70"/>
      <c r="SNQ212" s="70"/>
      <c r="SNR212" s="70"/>
      <c r="SNS212" s="70"/>
      <c r="SNT212" s="70"/>
      <c r="SNU212" s="70"/>
      <c r="SNV212" s="70"/>
      <c r="SNW212" s="70"/>
      <c r="SNX212" s="70"/>
      <c r="SNY212" s="70"/>
      <c r="SNZ212" s="70"/>
      <c r="SOA212" s="70"/>
      <c r="SOB212" s="70"/>
      <c r="SOC212" s="70"/>
      <c r="SOD212" s="70"/>
      <c r="SOE212" s="70"/>
      <c r="SOF212" s="70"/>
      <c r="SOG212" s="70"/>
      <c r="SOH212" s="70"/>
      <c r="SOI212" s="70"/>
      <c r="SOJ212" s="70"/>
      <c r="SOK212" s="70"/>
      <c r="SOL212" s="43"/>
      <c r="SOM212" s="43"/>
      <c r="SON212" s="43"/>
      <c r="SOO212" s="43"/>
      <c r="SOP212" s="43"/>
      <c r="SOQ212" s="43"/>
      <c r="SOR212" s="43"/>
      <c r="SOS212" s="43"/>
      <c r="SOT212" s="43"/>
      <c r="SOU212" s="43"/>
      <c r="SOV212" s="43"/>
      <c r="SOW212" s="43"/>
      <c r="SOX212" s="43"/>
      <c r="SOY212" s="43"/>
      <c r="SOZ212" s="43"/>
      <c r="SPA212" s="64"/>
      <c r="SPB212" s="65"/>
      <c r="SPC212" s="65"/>
      <c r="SPD212" s="66"/>
      <c r="SPE212" s="67"/>
      <c r="SPF212" s="68"/>
      <c r="SPG212" s="67"/>
      <c r="SPH212" s="69"/>
      <c r="SPI212" s="69"/>
      <c r="SPJ212" s="70"/>
      <c r="SPK212" s="70"/>
      <c r="SPL212" s="70"/>
      <c r="SPM212" s="70"/>
      <c r="SPN212" s="70"/>
      <c r="SPO212" s="70"/>
      <c r="SPP212" s="70"/>
      <c r="SPQ212" s="70"/>
      <c r="SPR212" s="70"/>
      <c r="SPS212" s="70"/>
      <c r="SPT212" s="70"/>
      <c r="SPU212" s="70"/>
      <c r="SPV212" s="70"/>
      <c r="SPW212" s="70"/>
      <c r="SPX212" s="70"/>
      <c r="SPY212" s="70"/>
      <c r="SPZ212" s="70"/>
      <c r="SQA212" s="70"/>
      <c r="SQB212" s="70"/>
      <c r="SQC212" s="70"/>
      <c r="SQD212" s="70"/>
      <c r="SQE212" s="70"/>
      <c r="SQF212" s="70"/>
      <c r="SQG212" s="70"/>
      <c r="SQH212" s="70"/>
      <c r="SQI212" s="70"/>
      <c r="SQJ212" s="70"/>
      <c r="SQK212" s="70"/>
      <c r="SQL212" s="43"/>
      <c r="SQM212" s="43"/>
      <c r="SQN212" s="43"/>
      <c r="SQO212" s="43"/>
      <c r="SQP212" s="43"/>
      <c r="SQQ212" s="43"/>
      <c r="SQR212" s="43"/>
      <c r="SQS212" s="43"/>
      <c r="SQT212" s="43"/>
      <c r="SQU212" s="43"/>
      <c r="SQV212" s="43"/>
      <c r="SQW212" s="43"/>
      <c r="SQX212" s="43"/>
      <c r="SQY212" s="43"/>
      <c r="SQZ212" s="43"/>
      <c r="SRA212" s="64"/>
      <c r="SRB212" s="65"/>
      <c r="SRC212" s="65"/>
      <c r="SRD212" s="66"/>
      <c r="SRE212" s="67"/>
      <c r="SRF212" s="68"/>
      <c r="SRG212" s="67"/>
      <c r="SRH212" s="69"/>
      <c r="SRI212" s="69"/>
      <c r="SRJ212" s="70"/>
      <c r="SRK212" s="70"/>
      <c r="SRL212" s="70"/>
      <c r="SRM212" s="70"/>
      <c r="SRN212" s="70"/>
      <c r="SRO212" s="70"/>
      <c r="SRP212" s="70"/>
      <c r="SRQ212" s="70"/>
      <c r="SRR212" s="70"/>
      <c r="SRS212" s="70"/>
      <c r="SRT212" s="70"/>
      <c r="SRU212" s="70"/>
      <c r="SRV212" s="70"/>
      <c r="SRW212" s="70"/>
      <c r="SRX212" s="70"/>
      <c r="SRY212" s="70"/>
      <c r="SRZ212" s="70"/>
      <c r="SSA212" s="70"/>
      <c r="SSB212" s="70"/>
      <c r="SSC212" s="70"/>
      <c r="SSD212" s="70"/>
      <c r="SSE212" s="70"/>
      <c r="SSF212" s="70"/>
      <c r="SSG212" s="70"/>
      <c r="SSH212" s="70"/>
      <c r="SSI212" s="70"/>
      <c r="SSJ212" s="70"/>
      <c r="SSK212" s="70"/>
      <c r="SSL212" s="43"/>
      <c r="SSM212" s="43"/>
      <c r="SSN212" s="43"/>
      <c r="SSO212" s="43"/>
      <c r="SSP212" s="43"/>
      <c r="SSQ212" s="43"/>
      <c r="SSR212" s="43"/>
      <c r="SSS212" s="43"/>
      <c r="SST212" s="43"/>
      <c r="SSU212" s="43"/>
      <c r="SSV212" s="43"/>
      <c r="SSW212" s="43"/>
      <c r="SSX212" s="43"/>
      <c r="SSY212" s="43"/>
      <c r="SSZ212" s="43"/>
      <c r="STA212" s="64"/>
      <c r="STB212" s="65"/>
      <c r="STC212" s="65"/>
      <c r="STD212" s="66"/>
      <c r="STE212" s="67"/>
      <c r="STF212" s="68"/>
      <c r="STG212" s="67"/>
      <c r="STH212" s="69"/>
      <c r="STI212" s="69"/>
      <c r="STJ212" s="70"/>
      <c r="STK212" s="70"/>
      <c r="STL212" s="70"/>
      <c r="STM212" s="70"/>
      <c r="STN212" s="70"/>
      <c r="STO212" s="70"/>
      <c r="STP212" s="70"/>
      <c r="STQ212" s="70"/>
      <c r="STR212" s="70"/>
      <c r="STS212" s="70"/>
      <c r="STT212" s="70"/>
      <c r="STU212" s="70"/>
      <c r="STV212" s="70"/>
      <c r="STW212" s="70"/>
      <c r="STX212" s="70"/>
      <c r="STY212" s="70"/>
      <c r="STZ212" s="70"/>
      <c r="SUA212" s="70"/>
      <c r="SUB212" s="70"/>
      <c r="SUC212" s="70"/>
      <c r="SUD212" s="70"/>
      <c r="SUE212" s="70"/>
      <c r="SUF212" s="70"/>
      <c r="SUG212" s="70"/>
      <c r="SUH212" s="70"/>
      <c r="SUI212" s="70"/>
      <c r="SUJ212" s="70"/>
      <c r="SUK212" s="70"/>
      <c r="SUL212" s="43"/>
      <c r="SUM212" s="43"/>
      <c r="SUN212" s="43"/>
      <c r="SUO212" s="43"/>
      <c r="SUP212" s="43"/>
      <c r="SUQ212" s="43"/>
      <c r="SUR212" s="43"/>
      <c r="SUS212" s="43"/>
      <c r="SUT212" s="43"/>
      <c r="SUU212" s="43"/>
      <c r="SUV212" s="43"/>
      <c r="SUW212" s="43"/>
      <c r="SUX212" s="43"/>
      <c r="SUY212" s="43"/>
      <c r="SUZ212" s="43"/>
      <c r="SVA212" s="64"/>
      <c r="SVB212" s="65"/>
      <c r="SVC212" s="65"/>
      <c r="SVD212" s="66"/>
      <c r="SVE212" s="67"/>
      <c r="SVF212" s="68"/>
      <c r="SVG212" s="67"/>
      <c r="SVH212" s="69"/>
      <c r="SVI212" s="69"/>
      <c r="SVJ212" s="70"/>
      <c r="SVK212" s="70"/>
      <c r="SVL212" s="70"/>
      <c r="SVM212" s="70"/>
      <c r="SVN212" s="70"/>
      <c r="SVO212" s="70"/>
      <c r="SVP212" s="70"/>
      <c r="SVQ212" s="70"/>
      <c r="SVR212" s="70"/>
      <c r="SVS212" s="70"/>
      <c r="SVT212" s="70"/>
      <c r="SVU212" s="70"/>
      <c r="SVV212" s="70"/>
      <c r="SVW212" s="70"/>
      <c r="SVX212" s="70"/>
      <c r="SVY212" s="70"/>
      <c r="SVZ212" s="70"/>
      <c r="SWA212" s="70"/>
      <c r="SWB212" s="70"/>
      <c r="SWC212" s="70"/>
      <c r="SWD212" s="70"/>
      <c r="SWE212" s="70"/>
      <c r="SWF212" s="70"/>
      <c r="SWG212" s="70"/>
      <c r="SWH212" s="70"/>
      <c r="SWI212" s="70"/>
      <c r="SWJ212" s="70"/>
      <c r="SWK212" s="70"/>
      <c r="SWL212" s="43"/>
      <c r="SWM212" s="43"/>
      <c r="SWN212" s="43"/>
      <c r="SWO212" s="43"/>
      <c r="SWP212" s="43"/>
      <c r="SWQ212" s="43"/>
      <c r="SWR212" s="43"/>
      <c r="SWS212" s="43"/>
      <c r="SWT212" s="43"/>
      <c r="SWU212" s="43"/>
      <c r="SWV212" s="43"/>
      <c r="SWW212" s="43"/>
      <c r="SWX212" s="43"/>
      <c r="SWY212" s="43"/>
      <c r="SWZ212" s="43"/>
      <c r="SXA212" s="64"/>
      <c r="SXB212" s="65"/>
      <c r="SXC212" s="65"/>
      <c r="SXD212" s="66"/>
      <c r="SXE212" s="67"/>
      <c r="SXF212" s="68"/>
      <c r="SXG212" s="67"/>
      <c r="SXH212" s="69"/>
      <c r="SXI212" s="69"/>
      <c r="SXJ212" s="70"/>
      <c r="SXK212" s="70"/>
      <c r="SXL212" s="70"/>
      <c r="SXM212" s="70"/>
      <c r="SXN212" s="70"/>
      <c r="SXO212" s="70"/>
      <c r="SXP212" s="70"/>
      <c r="SXQ212" s="70"/>
      <c r="SXR212" s="70"/>
      <c r="SXS212" s="70"/>
      <c r="SXT212" s="70"/>
      <c r="SXU212" s="70"/>
      <c r="SXV212" s="70"/>
      <c r="SXW212" s="70"/>
      <c r="SXX212" s="70"/>
      <c r="SXY212" s="70"/>
      <c r="SXZ212" s="70"/>
      <c r="SYA212" s="70"/>
      <c r="SYB212" s="70"/>
      <c r="SYC212" s="70"/>
      <c r="SYD212" s="70"/>
      <c r="SYE212" s="70"/>
      <c r="SYF212" s="70"/>
      <c r="SYG212" s="70"/>
      <c r="SYH212" s="70"/>
      <c r="SYI212" s="70"/>
      <c r="SYJ212" s="70"/>
      <c r="SYK212" s="70"/>
      <c r="SYL212" s="43"/>
      <c r="SYM212" s="43"/>
      <c r="SYN212" s="43"/>
      <c r="SYO212" s="43"/>
      <c r="SYP212" s="43"/>
      <c r="SYQ212" s="43"/>
      <c r="SYR212" s="43"/>
      <c r="SYS212" s="43"/>
      <c r="SYT212" s="43"/>
      <c r="SYU212" s="43"/>
      <c r="SYV212" s="43"/>
      <c r="SYW212" s="43"/>
      <c r="SYX212" s="43"/>
      <c r="SYY212" s="43"/>
      <c r="SYZ212" s="43"/>
      <c r="SZA212" s="64"/>
      <c r="SZB212" s="65"/>
      <c r="SZC212" s="65"/>
      <c r="SZD212" s="66"/>
      <c r="SZE212" s="67"/>
      <c r="SZF212" s="68"/>
      <c r="SZG212" s="67"/>
      <c r="SZH212" s="69"/>
      <c r="SZI212" s="69"/>
      <c r="SZJ212" s="70"/>
      <c r="SZK212" s="70"/>
      <c r="SZL212" s="70"/>
      <c r="SZM212" s="70"/>
      <c r="SZN212" s="70"/>
      <c r="SZO212" s="70"/>
      <c r="SZP212" s="70"/>
      <c r="SZQ212" s="70"/>
      <c r="SZR212" s="70"/>
      <c r="SZS212" s="70"/>
      <c r="SZT212" s="70"/>
      <c r="SZU212" s="70"/>
      <c r="SZV212" s="70"/>
      <c r="SZW212" s="70"/>
      <c r="SZX212" s="70"/>
      <c r="SZY212" s="70"/>
      <c r="SZZ212" s="70"/>
      <c r="TAA212" s="70"/>
      <c r="TAB212" s="70"/>
      <c r="TAC212" s="70"/>
      <c r="TAD212" s="70"/>
      <c r="TAE212" s="70"/>
      <c r="TAF212" s="70"/>
      <c r="TAG212" s="70"/>
      <c r="TAH212" s="70"/>
      <c r="TAI212" s="70"/>
      <c r="TAJ212" s="70"/>
      <c r="TAK212" s="70"/>
      <c r="TAL212" s="43"/>
      <c r="TAM212" s="43"/>
      <c r="TAN212" s="43"/>
      <c r="TAO212" s="43"/>
      <c r="TAP212" s="43"/>
      <c r="TAQ212" s="43"/>
      <c r="TAR212" s="43"/>
      <c r="TAS212" s="43"/>
      <c r="TAT212" s="43"/>
      <c r="TAU212" s="43"/>
      <c r="TAV212" s="43"/>
      <c r="TAW212" s="43"/>
      <c r="TAX212" s="43"/>
      <c r="TAY212" s="43"/>
      <c r="TAZ212" s="43"/>
      <c r="TBA212" s="64"/>
      <c r="TBB212" s="65"/>
      <c r="TBC212" s="65"/>
      <c r="TBD212" s="66"/>
      <c r="TBE212" s="67"/>
      <c r="TBF212" s="68"/>
      <c r="TBG212" s="67"/>
      <c r="TBH212" s="69"/>
      <c r="TBI212" s="69"/>
      <c r="TBJ212" s="70"/>
      <c r="TBK212" s="70"/>
      <c r="TBL212" s="70"/>
      <c r="TBM212" s="70"/>
      <c r="TBN212" s="70"/>
      <c r="TBO212" s="70"/>
      <c r="TBP212" s="70"/>
      <c r="TBQ212" s="70"/>
      <c r="TBR212" s="70"/>
      <c r="TBS212" s="70"/>
      <c r="TBT212" s="70"/>
      <c r="TBU212" s="70"/>
      <c r="TBV212" s="70"/>
      <c r="TBW212" s="70"/>
      <c r="TBX212" s="70"/>
      <c r="TBY212" s="70"/>
      <c r="TBZ212" s="70"/>
      <c r="TCA212" s="70"/>
      <c r="TCB212" s="70"/>
      <c r="TCC212" s="70"/>
      <c r="TCD212" s="70"/>
      <c r="TCE212" s="70"/>
      <c r="TCF212" s="70"/>
      <c r="TCG212" s="70"/>
      <c r="TCH212" s="70"/>
      <c r="TCI212" s="70"/>
      <c r="TCJ212" s="70"/>
      <c r="TCK212" s="70"/>
      <c r="TCL212" s="43"/>
      <c r="TCM212" s="43"/>
      <c r="TCN212" s="43"/>
      <c r="TCO212" s="43"/>
      <c r="TCP212" s="43"/>
      <c r="TCQ212" s="43"/>
      <c r="TCR212" s="43"/>
      <c r="TCS212" s="43"/>
      <c r="TCT212" s="43"/>
      <c r="TCU212" s="43"/>
      <c r="TCV212" s="43"/>
      <c r="TCW212" s="43"/>
      <c r="TCX212" s="43"/>
      <c r="TCY212" s="43"/>
      <c r="TCZ212" s="43"/>
      <c r="TDA212" s="64"/>
      <c r="TDB212" s="65"/>
      <c r="TDC212" s="65"/>
      <c r="TDD212" s="66"/>
      <c r="TDE212" s="67"/>
      <c r="TDF212" s="68"/>
      <c r="TDG212" s="67"/>
      <c r="TDH212" s="69"/>
      <c r="TDI212" s="69"/>
      <c r="TDJ212" s="70"/>
      <c r="TDK212" s="70"/>
      <c r="TDL212" s="70"/>
      <c r="TDM212" s="70"/>
      <c r="TDN212" s="70"/>
      <c r="TDO212" s="70"/>
      <c r="TDP212" s="70"/>
      <c r="TDQ212" s="70"/>
      <c r="TDR212" s="70"/>
      <c r="TDS212" s="70"/>
      <c r="TDT212" s="70"/>
      <c r="TDU212" s="70"/>
      <c r="TDV212" s="70"/>
      <c r="TDW212" s="70"/>
      <c r="TDX212" s="70"/>
      <c r="TDY212" s="70"/>
      <c r="TDZ212" s="70"/>
      <c r="TEA212" s="70"/>
      <c r="TEB212" s="70"/>
      <c r="TEC212" s="70"/>
      <c r="TED212" s="70"/>
      <c r="TEE212" s="70"/>
      <c r="TEF212" s="70"/>
      <c r="TEG212" s="70"/>
      <c r="TEH212" s="70"/>
      <c r="TEI212" s="70"/>
      <c r="TEJ212" s="70"/>
      <c r="TEK212" s="70"/>
      <c r="TEL212" s="43"/>
      <c r="TEM212" s="43"/>
      <c r="TEN212" s="43"/>
      <c r="TEO212" s="43"/>
      <c r="TEP212" s="43"/>
      <c r="TEQ212" s="43"/>
      <c r="TER212" s="43"/>
      <c r="TES212" s="43"/>
      <c r="TET212" s="43"/>
      <c r="TEU212" s="43"/>
      <c r="TEV212" s="43"/>
      <c r="TEW212" s="43"/>
      <c r="TEX212" s="43"/>
      <c r="TEY212" s="43"/>
      <c r="TEZ212" s="43"/>
      <c r="TFA212" s="64"/>
      <c r="TFB212" s="65"/>
      <c r="TFC212" s="65"/>
      <c r="TFD212" s="66"/>
      <c r="TFE212" s="67"/>
      <c r="TFF212" s="68"/>
      <c r="TFG212" s="67"/>
      <c r="TFH212" s="69"/>
      <c r="TFI212" s="69"/>
      <c r="TFJ212" s="70"/>
      <c r="TFK212" s="70"/>
      <c r="TFL212" s="70"/>
      <c r="TFM212" s="70"/>
      <c r="TFN212" s="70"/>
      <c r="TFO212" s="70"/>
      <c r="TFP212" s="70"/>
      <c r="TFQ212" s="70"/>
      <c r="TFR212" s="70"/>
      <c r="TFS212" s="70"/>
      <c r="TFT212" s="70"/>
      <c r="TFU212" s="70"/>
      <c r="TFV212" s="70"/>
      <c r="TFW212" s="70"/>
      <c r="TFX212" s="70"/>
      <c r="TFY212" s="70"/>
      <c r="TFZ212" s="70"/>
      <c r="TGA212" s="70"/>
      <c r="TGB212" s="70"/>
      <c r="TGC212" s="70"/>
      <c r="TGD212" s="70"/>
      <c r="TGE212" s="70"/>
      <c r="TGF212" s="70"/>
      <c r="TGG212" s="70"/>
      <c r="TGH212" s="70"/>
      <c r="TGI212" s="70"/>
      <c r="TGJ212" s="70"/>
      <c r="TGK212" s="70"/>
      <c r="TGL212" s="43"/>
      <c r="TGM212" s="43"/>
      <c r="TGN212" s="43"/>
      <c r="TGO212" s="43"/>
      <c r="TGP212" s="43"/>
      <c r="TGQ212" s="43"/>
      <c r="TGR212" s="43"/>
      <c r="TGS212" s="43"/>
      <c r="TGT212" s="43"/>
      <c r="TGU212" s="43"/>
      <c r="TGV212" s="43"/>
      <c r="TGW212" s="43"/>
      <c r="TGX212" s="43"/>
      <c r="TGY212" s="43"/>
      <c r="TGZ212" s="43"/>
      <c r="THA212" s="64"/>
      <c r="THB212" s="65"/>
      <c r="THC212" s="65"/>
      <c r="THD212" s="66"/>
      <c r="THE212" s="67"/>
      <c r="THF212" s="68"/>
      <c r="THG212" s="67"/>
      <c r="THH212" s="69"/>
      <c r="THI212" s="69"/>
      <c r="THJ212" s="70"/>
      <c r="THK212" s="70"/>
      <c r="THL212" s="70"/>
      <c r="THM212" s="70"/>
      <c r="THN212" s="70"/>
      <c r="THO212" s="70"/>
      <c r="THP212" s="70"/>
      <c r="THQ212" s="70"/>
      <c r="THR212" s="70"/>
      <c r="THS212" s="70"/>
      <c r="THT212" s="70"/>
      <c r="THU212" s="70"/>
      <c r="THV212" s="70"/>
      <c r="THW212" s="70"/>
      <c r="THX212" s="70"/>
      <c r="THY212" s="70"/>
      <c r="THZ212" s="70"/>
      <c r="TIA212" s="70"/>
      <c r="TIB212" s="70"/>
      <c r="TIC212" s="70"/>
      <c r="TID212" s="70"/>
      <c r="TIE212" s="70"/>
      <c r="TIF212" s="70"/>
      <c r="TIG212" s="70"/>
      <c r="TIH212" s="70"/>
      <c r="TII212" s="70"/>
      <c r="TIJ212" s="70"/>
      <c r="TIK212" s="70"/>
      <c r="TIL212" s="43"/>
      <c r="TIM212" s="43"/>
      <c r="TIN212" s="43"/>
      <c r="TIO212" s="43"/>
      <c r="TIP212" s="43"/>
      <c r="TIQ212" s="43"/>
      <c r="TIR212" s="43"/>
      <c r="TIS212" s="43"/>
      <c r="TIT212" s="43"/>
      <c r="TIU212" s="43"/>
      <c r="TIV212" s="43"/>
      <c r="TIW212" s="43"/>
      <c r="TIX212" s="43"/>
      <c r="TIY212" s="43"/>
      <c r="TIZ212" s="43"/>
      <c r="TJA212" s="64"/>
      <c r="TJB212" s="65"/>
      <c r="TJC212" s="65"/>
      <c r="TJD212" s="66"/>
      <c r="TJE212" s="67"/>
      <c r="TJF212" s="68"/>
      <c r="TJG212" s="67"/>
      <c r="TJH212" s="69"/>
      <c r="TJI212" s="69"/>
      <c r="TJJ212" s="70"/>
      <c r="TJK212" s="70"/>
      <c r="TJL212" s="70"/>
      <c r="TJM212" s="70"/>
      <c r="TJN212" s="70"/>
      <c r="TJO212" s="70"/>
      <c r="TJP212" s="70"/>
      <c r="TJQ212" s="70"/>
      <c r="TJR212" s="70"/>
      <c r="TJS212" s="70"/>
      <c r="TJT212" s="70"/>
      <c r="TJU212" s="70"/>
      <c r="TJV212" s="70"/>
      <c r="TJW212" s="70"/>
      <c r="TJX212" s="70"/>
      <c r="TJY212" s="70"/>
      <c r="TJZ212" s="70"/>
      <c r="TKA212" s="70"/>
      <c r="TKB212" s="70"/>
      <c r="TKC212" s="70"/>
      <c r="TKD212" s="70"/>
      <c r="TKE212" s="70"/>
      <c r="TKF212" s="70"/>
      <c r="TKG212" s="70"/>
      <c r="TKH212" s="70"/>
      <c r="TKI212" s="70"/>
      <c r="TKJ212" s="70"/>
      <c r="TKK212" s="70"/>
      <c r="TKL212" s="43"/>
      <c r="TKM212" s="43"/>
      <c r="TKN212" s="43"/>
      <c r="TKO212" s="43"/>
      <c r="TKP212" s="43"/>
      <c r="TKQ212" s="43"/>
      <c r="TKR212" s="43"/>
      <c r="TKS212" s="43"/>
      <c r="TKT212" s="43"/>
      <c r="TKU212" s="43"/>
      <c r="TKV212" s="43"/>
      <c r="TKW212" s="43"/>
      <c r="TKX212" s="43"/>
      <c r="TKY212" s="43"/>
      <c r="TKZ212" s="43"/>
      <c r="TLA212" s="64"/>
      <c r="TLB212" s="65"/>
      <c r="TLC212" s="65"/>
      <c r="TLD212" s="66"/>
      <c r="TLE212" s="67"/>
      <c r="TLF212" s="68"/>
      <c r="TLG212" s="67"/>
      <c r="TLH212" s="69"/>
      <c r="TLI212" s="69"/>
      <c r="TLJ212" s="70"/>
      <c r="TLK212" s="70"/>
      <c r="TLL212" s="70"/>
      <c r="TLM212" s="70"/>
      <c r="TLN212" s="70"/>
      <c r="TLO212" s="70"/>
      <c r="TLP212" s="70"/>
      <c r="TLQ212" s="70"/>
      <c r="TLR212" s="70"/>
      <c r="TLS212" s="70"/>
      <c r="TLT212" s="70"/>
      <c r="TLU212" s="70"/>
      <c r="TLV212" s="70"/>
      <c r="TLW212" s="70"/>
      <c r="TLX212" s="70"/>
      <c r="TLY212" s="70"/>
      <c r="TLZ212" s="70"/>
      <c r="TMA212" s="70"/>
      <c r="TMB212" s="70"/>
      <c r="TMC212" s="70"/>
      <c r="TMD212" s="70"/>
      <c r="TME212" s="70"/>
      <c r="TMF212" s="70"/>
      <c r="TMG212" s="70"/>
      <c r="TMH212" s="70"/>
      <c r="TMI212" s="70"/>
      <c r="TMJ212" s="70"/>
      <c r="TMK212" s="70"/>
      <c r="TML212" s="43"/>
      <c r="TMM212" s="43"/>
      <c r="TMN212" s="43"/>
      <c r="TMO212" s="43"/>
      <c r="TMP212" s="43"/>
      <c r="TMQ212" s="43"/>
      <c r="TMR212" s="43"/>
      <c r="TMS212" s="43"/>
      <c r="TMT212" s="43"/>
      <c r="TMU212" s="43"/>
      <c r="TMV212" s="43"/>
      <c r="TMW212" s="43"/>
      <c r="TMX212" s="43"/>
      <c r="TMY212" s="43"/>
      <c r="TMZ212" s="43"/>
      <c r="TNA212" s="64"/>
      <c r="TNB212" s="65"/>
      <c r="TNC212" s="65"/>
      <c r="TND212" s="66"/>
      <c r="TNE212" s="67"/>
      <c r="TNF212" s="68"/>
      <c r="TNG212" s="67"/>
      <c r="TNH212" s="69"/>
      <c r="TNI212" s="69"/>
      <c r="TNJ212" s="70"/>
      <c r="TNK212" s="70"/>
      <c r="TNL212" s="70"/>
      <c r="TNM212" s="70"/>
      <c r="TNN212" s="70"/>
      <c r="TNO212" s="70"/>
      <c r="TNP212" s="70"/>
      <c r="TNQ212" s="70"/>
      <c r="TNR212" s="70"/>
      <c r="TNS212" s="70"/>
      <c r="TNT212" s="70"/>
      <c r="TNU212" s="70"/>
      <c r="TNV212" s="70"/>
      <c r="TNW212" s="70"/>
      <c r="TNX212" s="70"/>
      <c r="TNY212" s="70"/>
      <c r="TNZ212" s="70"/>
      <c r="TOA212" s="70"/>
      <c r="TOB212" s="70"/>
      <c r="TOC212" s="70"/>
      <c r="TOD212" s="70"/>
      <c r="TOE212" s="70"/>
      <c r="TOF212" s="70"/>
      <c r="TOG212" s="70"/>
      <c r="TOH212" s="70"/>
      <c r="TOI212" s="70"/>
      <c r="TOJ212" s="70"/>
      <c r="TOK212" s="70"/>
      <c r="TOL212" s="43"/>
      <c r="TOM212" s="43"/>
      <c r="TON212" s="43"/>
      <c r="TOO212" s="43"/>
      <c r="TOP212" s="43"/>
      <c r="TOQ212" s="43"/>
      <c r="TOR212" s="43"/>
      <c r="TOS212" s="43"/>
      <c r="TOT212" s="43"/>
      <c r="TOU212" s="43"/>
      <c r="TOV212" s="43"/>
      <c r="TOW212" s="43"/>
      <c r="TOX212" s="43"/>
      <c r="TOY212" s="43"/>
      <c r="TOZ212" s="43"/>
      <c r="TPA212" s="64"/>
      <c r="TPB212" s="65"/>
      <c r="TPC212" s="65"/>
      <c r="TPD212" s="66"/>
      <c r="TPE212" s="67"/>
      <c r="TPF212" s="68"/>
      <c r="TPG212" s="67"/>
      <c r="TPH212" s="69"/>
      <c r="TPI212" s="69"/>
      <c r="TPJ212" s="70"/>
      <c r="TPK212" s="70"/>
      <c r="TPL212" s="70"/>
      <c r="TPM212" s="70"/>
      <c r="TPN212" s="70"/>
      <c r="TPO212" s="70"/>
      <c r="TPP212" s="70"/>
      <c r="TPQ212" s="70"/>
      <c r="TPR212" s="70"/>
      <c r="TPS212" s="70"/>
      <c r="TPT212" s="70"/>
      <c r="TPU212" s="70"/>
      <c r="TPV212" s="70"/>
      <c r="TPW212" s="70"/>
      <c r="TPX212" s="70"/>
      <c r="TPY212" s="70"/>
      <c r="TPZ212" s="70"/>
      <c r="TQA212" s="70"/>
      <c r="TQB212" s="70"/>
      <c r="TQC212" s="70"/>
      <c r="TQD212" s="70"/>
      <c r="TQE212" s="70"/>
      <c r="TQF212" s="70"/>
      <c r="TQG212" s="70"/>
      <c r="TQH212" s="70"/>
      <c r="TQI212" s="70"/>
      <c r="TQJ212" s="70"/>
      <c r="TQK212" s="70"/>
      <c r="TQL212" s="43"/>
      <c r="TQM212" s="43"/>
      <c r="TQN212" s="43"/>
      <c r="TQO212" s="43"/>
      <c r="TQP212" s="43"/>
      <c r="TQQ212" s="43"/>
      <c r="TQR212" s="43"/>
      <c r="TQS212" s="43"/>
      <c r="TQT212" s="43"/>
      <c r="TQU212" s="43"/>
      <c r="TQV212" s="43"/>
      <c r="TQW212" s="43"/>
      <c r="TQX212" s="43"/>
      <c r="TQY212" s="43"/>
      <c r="TQZ212" s="43"/>
      <c r="TRA212" s="64"/>
      <c r="TRB212" s="65"/>
      <c r="TRC212" s="65"/>
      <c r="TRD212" s="66"/>
      <c r="TRE212" s="67"/>
      <c r="TRF212" s="68"/>
      <c r="TRG212" s="67"/>
      <c r="TRH212" s="69"/>
      <c r="TRI212" s="69"/>
      <c r="TRJ212" s="70"/>
      <c r="TRK212" s="70"/>
      <c r="TRL212" s="70"/>
      <c r="TRM212" s="70"/>
      <c r="TRN212" s="70"/>
      <c r="TRO212" s="70"/>
      <c r="TRP212" s="70"/>
      <c r="TRQ212" s="70"/>
      <c r="TRR212" s="70"/>
      <c r="TRS212" s="70"/>
      <c r="TRT212" s="70"/>
      <c r="TRU212" s="70"/>
      <c r="TRV212" s="70"/>
      <c r="TRW212" s="70"/>
      <c r="TRX212" s="70"/>
      <c r="TRY212" s="70"/>
      <c r="TRZ212" s="70"/>
      <c r="TSA212" s="70"/>
      <c r="TSB212" s="70"/>
      <c r="TSC212" s="70"/>
      <c r="TSD212" s="70"/>
      <c r="TSE212" s="70"/>
      <c r="TSF212" s="70"/>
      <c r="TSG212" s="70"/>
      <c r="TSH212" s="70"/>
      <c r="TSI212" s="70"/>
      <c r="TSJ212" s="70"/>
      <c r="TSK212" s="70"/>
      <c r="TSL212" s="43"/>
      <c r="TSM212" s="43"/>
      <c r="TSN212" s="43"/>
      <c r="TSO212" s="43"/>
      <c r="TSP212" s="43"/>
      <c r="TSQ212" s="43"/>
      <c r="TSR212" s="43"/>
      <c r="TSS212" s="43"/>
      <c r="TST212" s="43"/>
      <c r="TSU212" s="43"/>
      <c r="TSV212" s="43"/>
      <c r="TSW212" s="43"/>
      <c r="TSX212" s="43"/>
      <c r="TSY212" s="43"/>
      <c r="TSZ212" s="43"/>
      <c r="TTA212" s="64"/>
      <c r="TTB212" s="65"/>
      <c r="TTC212" s="65"/>
      <c r="TTD212" s="66"/>
      <c r="TTE212" s="67"/>
      <c r="TTF212" s="68"/>
      <c r="TTG212" s="67"/>
      <c r="TTH212" s="69"/>
      <c r="TTI212" s="69"/>
      <c r="TTJ212" s="70"/>
      <c r="TTK212" s="70"/>
      <c r="TTL212" s="70"/>
      <c r="TTM212" s="70"/>
      <c r="TTN212" s="70"/>
      <c r="TTO212" s="70"/>
      <c r="TTP212" s="70"/>
      <c r="TTQ212" s="70"/>
      <c r="TTR212" s="70"/>
      <c r="TTS212" s="70"/>
      <c r="TTT212" s="70"/>
      <c r="TTU212" s="70"/>
      <c r="TTV212" s="70"/>
      <c r="TTW212" s="70"/>
      <c r="TTX212" s="70"/>
      <c r="TTY212" s="70"/>
      <c r="TTZ212" s="70"/>
      <c r="TUA212" s="70"/>
      <c r="TUB212" s="70"/>
      <c r="TUC212" s="70"/>
      <c r="TUD212" s="70"/>
      <c r="TUE212" s="70"/>
      <c r="TUF212" s="70"/>
      <c r="TUG212" s="70"/>
      <c r="TUH212" s="70"/>
      <c r="TUI212" s="70"/>
      <c r="TUJ212" s="70"/>
      <c r="TUK212" s="70"/>
      <c r="TUL212" s="43"/>
      <c r="TUM212" s="43"/>
      <c r="TUN212" s="43"/>
      <c r="TUO212" s="43"/>
      <c r="TUP212" s="43"/>
      <c r="TUQ212" s="43"/>
      <c r="TUR212" s="43"/>
      <c r="TUS212" s="43"/>
      <c r="TUT212" s="43"/>
      <c r="TUU212" s="43"/>
      <c r="TUV212" s="43"/>
      <c r="TUW212" s="43"/>
      <c r="TUX212" s="43"/>
      <c r="TUY212" s="43"/>
      <c r="TUZ212" s="43"/>
      <c r="TVA212" s="64"/>
      <c r="TVB212" s="65"/>
      <c r="TVC212" s="65"/>
      <c r="TVD212" s="66"/>
      <c r="TVE212" s="67"/>
      <c r="TVF212" s="68"/>
      <c r="TVG212" s="67"/>
      <c r="TVH212" s="69"/>
      <c r="TVI212" s="69"/>
      <c r="TVJ212" s="70"/>
      <c r="TVK212" s="70"/>
      <c r="TVL212" s="70"/>
      <c r="TVM212" s="70"/>
      <c r="TVN212" s="70"/>
      <c r="TVO212" s="70"/>
      <c r="TVP212" s="70"/>
      <c r="TVQ212" s="70"/>
      <c r="TVR212" s="70"/>
      <c r="TVS212" s="70"/>
      <c r="TVT212" s="70"/>
      <c r="TVU212" s="70"/>
      <c r="TVV212" s="70"/>
      <c r="TVW212" s="70"/>
      <c r="TVX212" s="70"/>
      <c r="TVY212" s="70"/>
      <c r="TVZ212" s="70"/>
      <c r="TWA212" s="70"/>
      <c r="TWB212" s="70"/>
      <c r="TWC212" s="70"/>
      <c r="TWD212" s="70"/>
      <c r="TWE212" s="70"/>
      <c r="TWF212" s="70"/>
      <c r="TWG212" s="70"/>
      <c r="TWH212" s="70"/>
      <c r="TWI212" s="70"/>
      <c r="TWJ212" s="70"/>
      <c r="TWK212" s="70"/>
      <c r="TWL212" s="43"/>
      <c r="TWM212" s="43"/>
      <c r="TWN212" s="43"/>
      <c r="TWO212" s="43"/>
      <c r="TWP212" s="43"/>
      <c r="TWQ212" s="43"/>
      <c r="TWR212" s="43"/>
      <c r="TWS212" s="43"/>
      <c r="TWT212" s="43"/>
      <c r="TWU212" s="43"/>
      <c r="TWV212" s="43"/>
      <c r="TWW212" s="43"/>
      <c r="TWX212" s="43"/>
      <c r="TWY212" s="43"/>
      <c r="TWZ212" s="43"/>
      <c r="TXA212" s="64"/>
      <c r="TXB212" s="65"/>
      <c r="TXC212" s="65"/>
      <c r="TXD212" s="66"/>
      <c r="TXE212" s="67"/>
      <c r="TXF212" s="68"/>
      <c r="TXG212" s="67"/>
      <c r="TXH212" s="69"/>
      <c r="TXI212" s="69"/>
      <c r="TXJ212" s="70"/>
      <c r="TXK212" s="70"/>
      <c r="TXL212" s="70"/>
      <c r="TXM212" s="70"/>
      <c r="TXN212" s="70"/>
      <c r="TXO212" s="70"/>
      <c r="TXP212" s="70"/>
      <c r="TXQ212" s="70"/>
      <c r="TXR212" s="70"/>
      <c r="TXS212" s="70"/>
      <c r="TXT212" s="70"/>
      <c r="TXU212" s="70"/>
      <c r="TXV212" s="70"/>
      <c r="TXW212" s="70"/>
      <c r="TXX212" s="70"/>
      <c r="TXY212" s="70"/>
      <c r="TXZ212" s="70"/>
      <c r="TYA212" s="70"/>
      <c r="TYB212" s="70"/>
      <c r="TYC212" s="70"/>
      <c r="TYD212" s="70"/>
      <c r="TYE212" s="70"/>
      <c r="TYF212" s="70"/>
      <c r="TYG212" s="70"/>
      <c r="TYH212" s="70"/>
      <c r="TYI212" s="70"/>
      <c r="TYJ212" s="70"/>
      <c r="TYK212" s="70"/>
      <c r="TYL212" s="43"/>
      <c r="TYM212" s="43"/>
      <c r="TYN212" s="43"/>
      <c r="TYO212" s="43"/>
      <c r="TYP212" s="43"/>
      <c r="TYQ212" s="43"/>
      <c r="TYR212" s="43"/>
      <c r="TYS212" s="43"/>
      <c r="TYT212" s="43"/>
      <c r="TYU212" s="43"/>
      <c r="TYV212" s="43"/>
      <c r="TYW212" s="43"/>
      <c r="TYX212" s="43"/>
      <c r="TYY212" s="43"/>
      <c r="TYZ212" s="43"/>
      <c r="TZA212" s="64"/>
      <c r="TZB212" s="65"/>
      <c r="TZC212" s="65"/>
      <c r="TZD212" s="66"/>
      <c r="TZE212" s="67"/>
      <c r="TZF212" s="68"/>
      <c r="TZG212" s="67"/>
      <c r="TZH212" s="69"/>
      <c r="TZI212" s="69"/>
      <c r="TZJ212" s="70"/>
      <c r="TZK212" s="70"/>
      <c r="TZL212" s="70"/>
      <c r="TZM212" s="70"/>
      <c r="TZN212" s="70"/>
      <c r="TZO212" s="70"/>
      <c r="TZP212" s="70"/>
      <c r="TZQ212" s="70"/>
      <c r="TZR212" s="70"/>
      <c r="TZS212" s="70"/>
      <c r="TZT212" s="70"/>
      <c r="TZU212" s="70"/>
      <c r="TZV212" s="70"/>
      <c r="TZW212" s="70"/>
      <c r="TZX212" s="70"/>
      <c r="TZY212" s="70"/>
      <c r="TZZ212" s="70"/>
      <c r="UAA212" s="70"/>
      <c r="UAB212" s="70"/>
      <c r="UAC212" s="70"/>
      <c r="UAD212" s="70"/>
      <c r="UAE212" s="70"/>
      <c r="UAF212" s="70"/>
      <c r="UAG212" s="70"/>
      <c r="UAH212" s="70"/>
      <c r="UAI212" s="70"/>
      <c r="UAJ212" s="70"/>
      <c r="UAK212" s="70"/>
      <c r="UAL212" s="43"/>
      <c r="UAM212" s="43"/>
      <c r="UAN212" s="43"/>
      <c r="UAO212" s="43"/>
      <c r="UAP212" s="43"/>
      <c r="UAQ212" s="43"/>
      <c r="UAR212" s="43"/>
      <c r="UAS212" s="43"/>
      <c r="UAT212" s="43"/>
      <c r="UAU212" s="43"/>
      <c r="UAV212" s="43"/>
      <c r="UAW212" s="43"/>
      <c r="UAX212" s="43"/>
      <c r="UAY212" s="43"/>
      <c r="UAZ212" s="43"/>
      <c r="UBA212" s="64"/>
      <c r="UBB212" s="65"/>
      <c r="UBC212" s="65"/>
      <c r="UBD212" s="66"/>
      <c r="UBE212" s="67"/>
      <c r="UBF212" s="68"/>
      <c r="UBG212" s="67"/>
      <c r="UBH212" s="69"/>
      <c r="UBI212" s="69"/>
      <c r="UBJ212" s="70"/>
      <c r="UBK212" s="70"/>
      <c r="UBL212" s="70"/>
      <c r="UBM212" s="70"/>
      <c r="UBN212" s="70"/>
      <c r="UBO212" s="70"/>
      <c r="UBP212" s="70"/>
      <c r="UBQ212" s="70"/>
      <c r="UBR212" s="70"/>
      <c r="UBS212" s="70"/>
      <c r="UBT212" s="70"/>
      <c r="UBU212" s="70"/>
      <c r="UBV212" s="70"/>
      <c r="UBW212" s="70"/>
      <c r="UBX212" s="70"/>
      <c r="UBY212" s="70"/>
      <c r="UBZ212" s="70"/>
      <c r="UCA212" s="70"/>
      <c r="UCB212" s="70"/>
      <c r="UCC212" s="70"/>
      <c r="UCD212" s="70"/>
      <c r="UCE212" s="70"/>
      <c r="UCF212" s="70"/>
      <c r="UCG212" s="70"/>
      <c r="UCH212" s="70"/>
      <c r="UCI212" s="70"/>
      <c r="UCJ212" s="70"/>
      <c r="UCK212" s="70"/>
      <c r="UCL212" s="43"/>
      <c r="UCM212" s="43"/>
      <c r="UCN212" s="43"/>
      <c r="UCO212" s="43"/>
      <c r="UCP212" s="43"/>
      <c r="UCQ212" s="43"/>
      <c r="UCR212" s="43"/>
      <c r="UCS212" s="43"/>
      <c r="UCT212" s="43"/>
      <c r="UCU212" s="43"/>
      <c r="UCV212" s="43"/>
      <c r="UCW212" s="43"/>
      <c r="UCX212" s="43"/>
      <c r="UCY212" s="43"/>
      <c r="UCZ212" s="43"/>
      <c r="UDA212" s="64"/>
      <c r="UDB212" s="65"/>
      <c r="UDC212" s="65"/>
      <c r="UDD212" s="66"/>
      <c r="UDE212" s="67"/>
      <c r="UDF212" s="68"/>
      <c r="UDG212" s="67"/>
      <c r="UDH212" s="69"/>
      <c r="UDI212" s="69"/>
      <c r="UDJ212" s="70"/>
      <c r="UDK212" s="70"/>
      <c r="UDL212" s="70"/>
      <c r="UDM212" s="70"/>
      <c r="UDN212" s="70"/>
      <c r="UDO212" s="70"/>
      <c r="UDP212" s="70"/>
      <c r="UDQ212" s="70"/>
      <c r="UDR212" s="70"/>
      <c r="UDS212" s="70"/>
      <c r="UDT212" s="70"/>
      <c r="UDU212" s="70"/>
      <c r="UDV212" s="70"/>
      <c r="UDW212" s="70"/>
      <c r="UDX212" s="70"/>
      <c r="UDY212" s="70"/>
      <c r="UDZ212" s="70"/>
      <c r="UEA212" s="70"/>
      <c r="UEB212" s="70"/>
      <c r="UEC212" s="70"/>
      <c r="UED212" s="70"/>
      <c r="UEE212" s="70"/>
      <c r="UEF212" s="70"/>
      <c r="UEG212" s="70"/>
      <c r="UEH212" s="70"/>
      <c r="UEI212" s="70"/>
      <c r="UEJ212" s="70"/>
      <c r="UEK212" s="70"/>
      <c r="UEL212" s="43"/>
      <c r="UEM212" s="43"/>
      <c r="UEN212" s="43"/>
      <c r="UEO212" s="43"/>
      <c r="UEP212" s="43"/>
      <c r="UEQ212" s="43"/>
      <c r="UER212" s="43"/>
      <c r="UES212" s="43"/>
      <c r="UET212" s="43"/>
      <c r="UEU212" s="43"/>
      <c r="UEV212" s="43"/>
      <c r="UEW212" s="43"/>
      <c r="UEX212" s="43"/>
      <c r="UEY212" s="43"/>
      <c r="UEZ212" s="43"/>
      <c r="UFA212" s="64"/>
      <c r="UFB212" s="65"/>
      <c r="UFC212" s="65"/>
      <c r="UFD212" s="66"/>
      <c r="UFE212" s="67"/>
      <c r="UFF212" s="68"/>
      <c r="UFG212" s="67"/>
      <c r="UFH212" s="69"/>
      <c r="UFI212" s="69"/>
      <c r="UFJ212" s="70"/>
      <c r="UFK212" s="70"/>
      <c r="UFL212" s="70"/>
      <c r="UFM212" s="70"/>
      <c r="UFN212" s="70"/>
      <c r="UFO212" s="70"/>
      <c r="UFP212" s="70"/>
      <c r="UFQ212" s="70"/>
      <c r="UFR212" s="70"/>
      <c r="UFS212" s="70"/>
      <c r="UFT212" s="70"/>
      <c r="UFU212" s="70"/>
      <c r="UFV212" s="70"/>
      <c r="UFW212" s="70"/>
      <c r="UFX212" s="70"/>
      <c r="UFY212" s="70"/>
      <c r="UFZ212" s="70"/>
      <c r="UGA212" s="70"/>
      <c r="UGB212" s="70"/>
      <c r="UGC212" s="70"/>
      <c r="UGD212" s="70"/>
      <c r="UGE212" s="70"/>
      <c r="UGF212" s="70"/>
      <c r="UGG212" s="70"/>
      <c r="UGH212" s="70"/>
      <c r="UGI212" s="70"/>
      <c r="UGJ212" s="70"/>
      <c r="UGK212" s="70"/>
      <c r="UGL212" s="43"/>
      <c r="UGM212" s="43"/>
      <c r="UGN212" s="43"/>
      <c r="UGO212" s="43"/>
      <c r="UGP212" s="43"/>
      <c r="UGQ212" s="43"/>
      <c r="UGR212" s="43"/>
      <c r="UGS212" s="43"/>
      <c r="UGT212" s="43"/>
      <c r="UGU212" s="43"/>
      <c r="UGV212" s="43"/>
      <c r="UGW212" s="43"/>
      <c r="UGX212" s="43"/>
      <c r="UGY212" s="43"/>
      <c r="UGZ212" s="43"/>
      <c r="UHA212" s="64"/>
      <c r="UHB212" s="65"/>
      <c r="UHC212" s="65"/>
      <c r="UHD212" s="66"/>
      <c r="UHE212" s="67"/>
      <c r="UHF212" s="68"/>
      <c r="UHG212" s="67"/>
      <c r="UHH212" s="69"/>
      <c r="UHI212" s="69"/>
      <c r="UHJ212" s="70"/>
      <c r="UHK212" s="70"/>
      <c r="UHL212" s="70"/>
      <c r="UHM212" s="70"/>
      <c r="UHN212" s="70"/>
      <c r="UHO212" s="70"/>
      <c r="UHP212" s="70"/>
      <c r="UHQ212" s="70"/>
      <c r="UHR212" s="70"/>
      <c r="UHS212" s="70"/>
      <c r="UHT212" s="70"/>
      <c r="UHU212" s="70"/>
      <c r="UHV212" s="70"/>
      <c r="UHW212" s="70"/>
      <c r="UHX212" s="70"/>
      <c r="UHY212" s="70"/>
      <c r="UHZ212" s="70"/>
      <c r="UIA212" s="70"/>
      <c r="UIB212" s="70"/>
      <c r="UIC212" s="70"/>
      <c r="UID212" s="70"/>
      <c r="UIE212" s="70"/>
      <c r="UIF212" s="70"/>
      <c r="UIG212" s="70"/>
      <c r="UIH212" s="70"/>
      <c r="UII212" s="70"/>
      <c r="UIJ212" s="70"/>
      <c r="UIK212" s="70"/>
      <c r="UIL212" s="43"/>
      <c r="UIM212" s="43"/>
      <c r="UIN212" s="43"/>
      <c r="UIO212" s="43"/>
      <c r="UIP212" s="43"/>
      <c r="UIQ212" s="43"/>
      <c r="UIR212" s="43"/>
      <c r="UIS212" s="43"/>
      <c r="UIT212" s="43"/>
      <c r="UIU212" s="43"/>
      <c r="UIV212" s="43"/>
      <c r="UIW212" s="43"/>
      <c r="UIX212" s="43"/>
      <c r="UIY212" s="43"/>
      <c r="UIZ212" s="43"/>
      <c r="UJA212" s="64"/>
      <c r="UJB212" s="65"/>
      <c r="UJC212" s="65"/>
      <c r="UJD212" s="66"/>
      <c r="UJE212" s="67"/>
      <c r="UJF212" s="68"/>
      <c r="UJG212" s="67"/>
      <c r="UJH212" s="69"/>
      <c r="UJI212" s="69"/>
      <c r="UJJ212" s="70"/>
      <c r="UJK212" s="70"/>
      <c r="UJL212" s="70"/>
      <c r="UJM212" s="70"/>
      <c r="UJN212" s="70"/>
      <c r="UJO212" s="70"/>
      <c r="UJP212" s="70"/>
      <c r="UJQ212" s="70"/>
      <c r="UJR212" s="70"/>
      <c r="UJS212" s="70"/>
      <c r="UJT212" s="70"/>
      <c r="UJU212" s="70"/>
      <c r="UJV212" s="70"/>
      <c r="UJW212" s="70"/>
      <c r="UJX212" s="70"/>
      <c r="UJY212" s="70"/>
      <c r="UJZ212" s="70"/>
      <c r="UKA212" s="70"/>
      <c r="UKB212" s="70"/>
      <c r="UKC212" s="70"/>
      <c r="UKD212" s="70"/>
      <c r="UKE212" s="70"/>
      <c r="UKF212" s="70"/>
      <c r="UKG212" s="70"/>
      <c r="UKH212" s="70"/>
      <c r="UKI212" s="70"/>
      <c r="UKJ212" s="70"/>
      <c r="UKK212" s="70"/>
      <c r="UKL212" s="43"/>
      <c r="UKM212" s="43"/>
      <c r="UKN212" s="43"/>
      <c r="UKO212" s="43"/>
      <c r="UKP212" s="43"/>
      <c r="UKQ212" s="43"/>
      <c r="UKR212" s="43"/>
      <c r="UKS212" s="43"/>
      <c r="UKT212" s="43"/>
      <c r="UKU212" s="43"/>
      <c r="UKV212" s="43"/>
      <c r="UKW212" s="43"/>
      <c r="UKX212" s="43"/>
      <c r="UKY212" s="43"/>
      <c r="UKZ212" s="43"/>
      <c r="ULA212" s="64"/>
      <c r="ULB212" s="65"/>
      <c r="ULC212" s="65"/>
      <c r="ULD212" s="66"/>
      <c r="ULE212" s="67"/>
      <c r="ULF212" s="68"/>
      <c r="ULG212" s="67"/>
      <c r="ULH212" s="69"/>
      <c r="ULI212" s="69"/>
      <c r="ULJ212" s="70"/>
      <c r="ULK212" s="70"/>
      <c r="ULL212" s="70"/>
      <c r="ULM212" s="70"/>
      <c r="ULN212" s="70"/>
      <c r="ULO212" s="70"/>
      <c r="ULP212" s="70"/>
      <c r="ULQ212" s="70"/>
      <c r="ULR212" s="70"/>
      <c r="ULS212" s="70"/>
      <c r="ULT212" s="70"/>
      <c r="ULU212" s="70"/>
      <c r="ULV212" s="70"/>
      <c r="ULW212" s="70"/>
      <c r="ULX212" s="70"/>
      <c r="ULY212" s="70"/>
      <c r="ULZ212" s="70"/>
      <c r="UMA212" s="70"/>
      <c r="UMB212" s="70"/>
      <c r="UMC212" s="70"/>
      <c r="UMD212" s="70"/>
      <c r="UME212" s="70"/>
      <c r="UMF212" s="70"/>
      <c r="UMG212" s="70"/>
      <c r="UMH212" s="70"/>
      <c r="UMI212" s="70"/>
      <c r="UMJ212" s="70"/>
      <c r="UMK212" s="70"/>
      <c r="UML212" s="43"/>
      <c r="UMM212" s="43"/>
      <c r="UMN212" s="43"/>
      <c r="UMO212" s="43"/>
      <c r="UMP212" s="43"/>
      <c r="UMQ212" s="43"/>
      <c r="UMR212" s="43"/>
      <c r="UMS212" s="43"/>
      <c r="UMT212" s="43"/>
      <c r="UMU212" s="43"/>
      <c r="UMV212" s="43"/>
      <c r="UMW212" s="43"/>
      <c r="UMX212" s="43"/>
      <c r="UMY212" s="43"/>
      <c r="UMZ212" s="43"/>
      <c r="UNA212" s="64"/>
      <c r="UNB212" s="65"/>
      <c r="UNC212" s="65"/>
      <c r="UND212" s="66"/>
      <c r="UNE212" s="67"/>
      <c r="UNF212" s="68"/>
      <c r="UNG212" s="67"/>
      <c r="UNH212" s="69"/>
      <c r="UNI212" s="69"/>
      <c r="UNJ212" s="70"/>
      <c r="UNK212" s="70"/>
      <c r="UNL212" s="70"/>
      <c r="UNM212" s="70"/>
      <c r="UNN212" s="70"/>
      <c r="UNO212" s="70"/>
      <c r="UNP212" s="70"/>
      <c r="UNQ212" s="70"/>
      <c r="UNR212" s="70"/>
      <c r="UNS212" s="70"/>
      <c r="UNT212" s="70"/>
      <c r="UNU212" s="70"/>
      <c r="UNV212" s="70"/>
      <c r="UNW212" s="70"/>
      <c r="UNX212" s="70"/>
      <c r="UNY212" s="70"/>
      <c r="UNZ212" s="70"/>
      <c r="UOA212" s="70"/>
      <c r="UOB212" s="70"/>
      <c r="UOC212" s="70"/>
      <c r="UOD212" s="70"/>
      <c r="UOE212" s="70"/>
      <c r="UOF212" s="70"/>
      <c r="UOG212" s="70"/>
      <c r="UOH212" s="70"/>
      <c r="UOI212" s="70"/>
      <c r="UOJ212" s="70"/>
      <c r="UOK212" s="70"/>
      <c r="UOL212" s="43"/>
      <c r="UOM212" s="43"/>
      <c r="UON212" s="43"/>
      <c r="UOO212" s="43"/>
      <c r="UOP212" s="43"/>
      <c r="UOQ212" s="43"/>
      <c r="UOR212" s="43"/>
      <c r="UOS212" s="43"/>
      <c r="UOT212" s="43"/>
      <c r="UOU212" s="43"/>
      <c r="UOV212" s="43"/>
      <c r="UOW212" s="43"/>
      <c r="UOX212" s="43"/>
      <c r="UOY212" s="43"/>
      <c r="UOZ212" s="43"/>
      <c r="UPA212" s="64"/>
      <c r="UPB212" s="65"/>
      <c r="UPC212" s="65"/>
      <c r="UPD212" s="66"/>
      <c r="UPE212" s="67"/>
      <c r="UPF212" s="68"/>
      <c r="UPG212" s="67"/>
      <c r="UPH212" s="69"/>
      <c r="UPI212" s="69"/>
      <c r="UPJ212" s="70"/>
      <c r="UPK212" s="70"/>
      <c r="UPL212" s="70"/>
      <c r="UPM212" s="70"/>
      <c r="UPN212" s="70"/>
      <c r="UPO212" s="70"/>
      <c r="UPP212" s="70"/>
      <c r="UPQ212" s="70"/>
      <c r="UPR212" s="70"/>
      <c r="UPS212" s="70"/>
      <c r="UPT212" s="70"/>
      <c r="UPU212" s="70"/>
      <c r="UPV212" s="70"/>
      <c r="UPW212" s="70"/>
      <c r="UPX212" s="70"/>
      <c r="UPY212" s="70"/>
      <c r="UPZ212" s="70"/>
      <c r="UQA212" s="70"/>
      <c r="UQB212" s="70"/>
      <c r="UQC212" s="70"/>
      <c r="UQD212" s="70"/>
      <c r="UQE212" s="70"/>
      <c r="UQF212" s="70"/>
      <c r="UQG212" s="70"/>
      <c r="UQH212" s="70"/>
      <c r="UQI212" s="70"/>
      <c r="UQJ212" s="70"/>
      <c r="UQK212" s="70"/>
      <c r="UQL212" s="43"/>
      <c r="UQM212" s="43"/>
      <c r="UQN212" s="43"/>
      <c r="UQO212" s="43"/>
      <c r="UQP212" s="43"/>
      <c r="UQQ212" s="43"/>
      <c r="UQR212" s="43"/>
      <c r="UQS212" s="43"/>
      <c r="UQT212" s="43"/>
      <c r="UQU212" s="43"/>
      <c r="UQV212" s="43"/>
      <c r="UQW212" s="43"/>
      <c r="UQX212" s="43"/>
      <c r="UQY212" s="43"/>
      <c r="UQZ212" s="43"/>
      <c r="URA212" s="64"/>
      <c r="URB212" s="65"/>
      <c r="URC212" s="65"/>
      <c r="URD212" s="66"/>
      <c r="URE212" s="67"/>
      <c r="URF212" s="68"/>
      <c r="URG212" s="67"/>
      <c r="URH212" s="69"/>
      <c r="URI212" s="69"/>
      <c r="URJ212" s="70"/>
      <c r="URK212" s="70"/>
      <c r="URL212" s="70"/>
      <c r="URM212" s="70"/>
      <c r="URN212" s="70"/>
      <c r="URO212" s="70"/>
      <c r="URP212" s="70"/>
      <c r="URQ212" s="70"/>
      <c r="URR212" s="70"/>
      <c r="URS212" s="70"/>
      <c r="URT212" s="70"/>
      <c r="URU212" s="70"/>
      <c r="URV212" s="70"/>
      <c r="URW212" s="70"/>
      <c r="URX212" s="70"/>
      <c r="URY212" s="70"/>
      <c r="URZ212" s="70"/>
      <c r="USA212" s="70"/>
      <c r="USB212" s="70"/>
      <c r="USC212" s="70"/>
      <c r="USD212" s="70"/>
      <c r="USE212" s="70"/>
      <c r="USF212" s="70"/>
      <c r="USG212" s="70"/>
      <c r="USH212" s="70"/>
      <c r="USI212" s="70"/>
      <c r="USJ212" s="70"/>
      <c r="USK212" s="70"/>
      <c r="USL212" s="43"/>
      <c r="USM212" s="43"/>
      <c r="USN212" s="43"/>
      <c r="USO212" s="43"/>
      <c r="USP212" s="43"/>
      <c r="USQ212" s="43"/>
      <c r="USR212" s="43"/>
      <c r="USS212" s="43"/>
      <c r="UST212" s="43"/>
      <c r="USU212" s="43"/>
      <c r="USV212" s="43"/>
      <c r="USW212" s="43"/>
      <c r="USX212" s="43"/>
      <c r="USY212" s="43"/>
      <c r="USZ212" s="43"/>
      <c r="UTA212" s="64"/>
      <c r="UTB212" s="65"/>
      <c r="UTC212" s="65"/>
      <c r="UTD212" s="66"/>
      <c r="UTE212" s="67"/>
      <c r="UTF212" s="68"/>
      <c r="UTG212" s="67"/>
      <c r="UTH212" s="69"/>
      <c r="UTI212" s="69"/>
      <c r="UTJ212" s="70"/>
      <c r="UTK212" s="70"/>
      <c r="UTL212" s="70"/>
      <c r="UTM212" s="70"/>
      <c r="UTN212" s="70"/>
      <c r="UTO212" s="70"/>
      <c r="UTP212" s="70"/>
      <c r="UTQ212" s="70"/>
      <c r="UTR212" s="70"/>
      <c r="UTS212" s="70"/>
      <c r="UTT212" s="70"/>
      <c r="UTU212" s="70"/>
      <c r="UTV212" s="70"/>
      <c r="UTW212" s="70"/>
      <c r="UTX212" s="70"/>
      <c r="UTY212" s="70"/>
      <c r="UTZ212" s="70"/>
      <c r="UUA212" s="70"/>
      <c r="UUB212" s="70"/>
      <c r="UUC212" s="70"/>
      <c r="UUD212" s="70"/>
      <c r="UUE212" s="70"/>
      <c r="UUF212" s="70"/>
      <c r="UUG212" s="70"/>
      <c r="UUH212" s="70"/>
      <c r="UUI212" s="70"/>
      <c r="UUJ212" s="70"/>
      <c r="UUK212" s="70"/>
      <c r="UUL212" s="43"/>
      <c r="UUM212" s="43"/>
      <c r="UUN212" s="43"/>
      <c r="UUO212" s="43"/>
      <c r="UUP212" s="43"/>
      <c r="UUQ212" s="43"/>
      <c r="UUR212" s="43"/>
      <c r="UUS212" s="43"/>
      <c r="UUT212" s="43"/>
      <c r="UUU212" s="43"/>
      <c r="UUV212" s="43"/>
      <c r="UUW212" s="43"/>
      <c r="UUX212" s="43"/>
      <c r="UUY212" s="43"/>
      <c r="UUZ212" s="43"/>
      <c r="UVA212" s="64"/>
      <c r="UVB212" s="65"/>
      <c r="UVC212" s="65"/>
      <c r="UVD212" s="66"/>
      <c r="UVE212" s="67"/>
      <c r="UVF212" s="68"/>
      <c r="UVG212" s="67"/>
      <c r="UVH212" s="69"/>
      <c r="UVI212" s="69"/>
      <c r="UVJ212" s="70"/>
      <c r="UVK212" s="70"/>
      <c r="UVL212" s="70"/>
      <c r="UVM212" s="70"/>
      <c r="UVN212" s="70"/>
      <c r="UVO212" s="70"/>
      <c r="UVP212" s="70"/>
      <c r="UVQ212" s="70"/>
      <c r="UVR212" s="70"/>
      <c r="UVS212" s="70"/>
      <c r="UVT212" s="70"/>
      <c r="UVU212" s="70"/>
      <c r="UVV212" s="70"/>
      <c r="UVW212" s="70"/>
      <c r="UVX212" s="70"/>
      <c r="UVY212" s="70"/>
      <c r="UVZ212" s="70"/>
      <c r="UWA212" s="70"/>
      <c r="UWB212" s="70"/>
      <c r="UWC212" s="70"/>
      <c r="UWD212" s="70"/>
      <c r="UWE212" s="70"/>
      <c r="UWF212" s="70"/>
      <c r="UWG212" s="70"/>
      <c r="UWH212" s="70"/>
      <c r="UWI212" s="70"/>
      <c r="UWJ212" s="70"/>
      <c r="UWK212" s="70"/>
      <c r="UWL212" s="43"/>
      <c r="UWM212" s="43"/>
      <c r="UWN212" s="43"/>
      <c r="UWO212" s="43"/>
      <c r="UWP212" s="43"/>
      <c r="UWQ212" s="43"/>
      <c r="UWR212" s="43"/>
      <c r="UWS212" s="43"/>
      <c r="UWT212" s="43"/>
      <c r="UWU212" s="43"/>
      <c r="UWV212" s="43"/>
      <c r="UWW212" s="43"/>
      <c r="UWX212" s="43"/>
      <c r="UWY212" s="43"/>
      <c r="UWZ212" s="43"/>
      <c r="UXA212" s="64"/>
      <c r="UXB212" s="65"/>
      <c r="UXC212" s="65"/>
      <c r="UXD212" s="66"/>
      <c r="UXE212" s="67"/>
      <c r="UXF212" s="68"/>
      <c r="UXG212" s="67"/>
      <c r="UXH212" s="69"/>
      <c r="UXI212" s="69"/>
      <c r="UXJ212" s="70"/>
      <c r="UXK212" s="70"/>
      <c r="UXL212" s="70"/>
      <c r="UXM212" s="70"/>
      <c r="UXN212" s="70"/>
      <c r="UXO212" s="70"/>
      <c r="UXP212" s="70"/>
      <c r="UXQ212" s="70"/>
      <c r="UXR212" s="70"/>
      <c r="UXS212" s="70"/>
      <c r="UXT212" s="70"/>
      <c r="UXU212" s="70"/>
      <c r="UXV212" s="70"/>
      <c r="UXW212" s="70"/>
      <c r="UXX212" s="70"/>
      <c r="UXY212" s="70"/>
      <c r="UXZ212" s="70"/>
      <c r="UYA212" s="70"/>
      <c r="UYB212" s="70"/>
      <c r="UYC212" s="70"/>
      <c r="UYD212" s="70"/>
      <c r="UYE212" s="70"/>
      <c r="UYF212" s="70"/>
      <c r="UYG212" s="70"/>
      <c r="UYH212" s="70"/>
      <c r="UYI212" s="70"/>
      <c r="UYJ212" s="70"/>
      <c r="UYK212" s="70"/>
      <c r="UYL212" s="43"/>
      <c r="UYM212" s="43"/>
      <c r="UYN212" s="43"/>
      <c r="UYO212" s="43"/>
      <c r="UYP212" s="43"/>
      <c r="UYQ212" s="43"/>
      <c r="UYR212" s="43"/>
      <c r="UYS212" s="43"/>
      <c r="UYT212" s="43"/>
      <c r="UYU212" s="43"/>
      <c r="UYV212" s="43"/>
      <c r="UYW212" s="43"/>
      <c r="UYX212" s="43"/>
      <c r="UYY212" s="43"/>
      <c r="UYZ212" s="43"/>
      <c r="UZA212" s="64"/>
      <c r="UZB212" s="65"/>
      <c r="UZC212" s="65"/>
      <c r="UZD212" s="66"/>
      <c r="UZE212" s="67"/>
      <c r="UZF212" s="68"/>
      <c r="UZG212" s="67"/>
      <c r="UZH212" s="69"/>
      <c r="UZI212" s="69"/>
      <c r="UZJ212" s="70"/>
      <c r="UZK212" s="70"/>
      <c r="UZL212" s="70"/>
      <c r="UZM212" s="70"/>
      <c r="UZN212" s="70"/>
      <c r="UZO212" s="70"/>
      <c r="UZP212" s="70"/>
      <c r="UZQ212" s="70"/>
      <c r="UZR212" s="70"/>
      <c r="UZS212" s="70"/>
      <c r="UZT212" s="70"/>
      <c r="UZU212" s="70"/>
      <c r="UZV212" s="70"/>
      <c r="UZW212" s="70"/>
      <c r="UZX212" s="70"/>
      <c r="UZY212" s="70"/>
      <c r="UZZ212" s="70"/>
      <c r="VAA212" s="70"/>
      <c r="VAB212" s="70"/>
      <c r="VAC212" s="70"/>
      <c r="VAD212" s="70"/>
      <c r="VAE212" s="70"/>
      <c r="VAF212" s="70"/>
      <c r="VAG212" s="70"/>
      <c r="VAH212" s="70"/>
      <c r="VAI212" s="70"/>
      <c r="VAJ212" s="70"/>
      <c r="VAK212" s="70"/>
      <c r="VAL212" s="43"/>
      <c r="VAM212" s="43"/>
      <c r="VAN212" s="43"/>
      <c r="VAO212" s="43"/>
      <c r="VAP212" s="43"/>
      <c r="VAQ212" s="43"/>
      <c r="VAR212" s="43"/>
      <c r="VAS212" s="43"/>
      <c r="VAT212" s="43"/>
      <c r="VAU212" s="43"/>
      <c r="VAV212" s="43"/>
      <c r="VAW212" s="43"/>
      <c r="VAX212" s="43"/>
      <c r="VAY212" s="43"/>
      <c r="VAZ212" s="43"/>
      <c r="VBA212" s="64"/>
      <c r="VBB212" s="65"/>
      <c r="VBC212" s="65"/>
      <c r="VBD212" s="66"/>
      <c r="VBE212" s="67"/>
      <c r="VBF212" s="68"/>
      <c r="VBG212" s="67"/>
      <c r="VBH212" s="69"/>
      <c r="VBI212" s="69"/>
      <c r="VBJ212" s="70"/>
      <c r="VBK212" s="70"/>
      <c r="VBL212" s="70"/>
      <c r="VBM212" s="70"/>
      <c r="VBN212" s="70"/>
      <c r="VBO212" s="70"/>
      <c r="VBP212" s="70"/>
      <c r="VBQ212" s="70"/>
      <c r="VBR212" s="70"/>
      <c r="VBS212" s="70"/>
      <c r="VBT212" s="70"/>
      <c r="VBU212" s="70"/>
      <c r="VBV212" s="70"/>
      <c r="VBW212" s="70"/>
      <c r="VBX212" s="70"/>
      <c r="VBY212" s="70"/>
      <c r="VBZ212" s="70"/>
      <c r="VCA212" s="70"/>
      <c r="VCB212" s="70"/>
      <c r="VCC212" s="70"/>
      <c r="VCD212" s="70"/>
      <c r="VCE212" s="70"/>
      <c r="VCF212" s="70"/>
      <c r="VCG212" s="70"/>
      <c r="VCH212" s="70"/>
      <c r="VCI212" s="70"/>
      <c r="VCJ212" s="70"/>
      <c r="VCK212" s="70"/>
      <c r="VCL212" s="43"/>
      <c r="VCM212" s="43"/>
      <c r="VCN212" s="43"/>
      <c r="VCO212" s="43"/>
      <c r="VCP212" s="43"/>
      <c r="VCQ212" s="43"/>
      <c r="VCR212" s="43"/>
      <c r="VCS212" s="43"/>
      <c r="VCT212" s="43"/>
      <c r="VCU212" s="43"/>
      <c r="VCV212" s="43"/>
      <c r="VCW212" s="43"/>
      <c r="VCX212" s="43"/>
      <c r="VCY212" s="43"/>
      <c r="VCZ212" s="43"/>
      <c r="VDA212" s="64"/>
      <c r="VDB212" s="65"/>
      <c r="VDC212" s="65"/>
      <c r="VDD212" s="66"/>
      <c r="VDE212" s="67"/>
      <c r="VDF212" s="68"/>
      <c r="VDG212" s="67"/>
      <c r="VDH212" s="69"/>
      <c r="VDI212" s="69"/>
      <c r="VDJ212" s="70"/>
      <c r="VDK212" s="70"/>
      <c r="VDL212" s="70"/>
      <c r="VDM212" s="70"/>
      <c r="VDN212" s="70"/>
      <c r="VDO212" s="70"/>
      <c r="VDP212" s="70"/>
      <c r="VDQ212" s="70"/>
      <c r="VDR212" s="70"/>
      <c r="VDS212" s="70"/>
      <c r="VDT212" s="70"/>
      <c r="VDU212" s="70"/>
      <c r="VDV212" s="70"/>
      <c r="VDW212" s="70"/>
      <c r="VDX212" s="70"/>
      <c r="VDY212" s="70"/>
      <c r="VDZ212" s="70"/>
      <c r="VEA212" s="70"/>
      <c r="VEB212" s="70"/>
      <c r="VEC212" s="70"/>
      <c r="VED212" s="70"/>
      <c r="VEE212" s="70"/>
      <c r="VEF212" s="70"/>
      <c r="VEG212" s="70"/>
      <c r="VEH212" s="70"/>
      <c r="VEI212" s="70"/>
      <c r="VEJ212" s="70"/>
      <c r="VEK212" s="70"/>
      <c r="VEL212" s="43"/>
      <c r="VEM212" s="43"/>
      <c r="VEN212" s="43"/>
      <c r="VEO212" s="43"/>
      <c r="VEP212" s="43"/>
      <c r="VEQ212" s="43"/>
      <c r="VER212" s="43"/>
      <c r="VES212" s="43"/>
      <c r="VET212" s="43"/>
      <c r="VEU212" s="43"/>
      <c r="VEV212" s="43"/>
      <c r="VEW212" s="43"/>
      <c r="VEX212" s="43"/>
      <c r="VEY212" s="43"/>
      <c r="VEZ212" s="43"/>
      <c r="VFA212" s="64"/>
      <c r="VFB212" s="65"/>
      <c r="VFC212" s="65"/>
      <c r="VFD212" s="66"/>
      <c r="VFE212" s="67"/>
      <c r="VFF212" s="68"/>
      <c r="VFG212" s="67"/>
      <c r="VFH212" s="69"/>
      <c r="VFI212" s="69"/>
      <c r="VFJ212" s="70"/>
      <c r="VFK212" s="70"/>
      <c r="VFL212" s="70"/>
      <c r="VFM212" s="70"/>
      <c r="VFN212" s="70"/>
      <c r="VFO212" s="70"/>
      <c r="VFP212" s="70"/>
      <c r="VFQ212" s="70"/>
      <c r="VFR212" s="70"/>
      <c r="VFS212" s="70"/>
      <c r="VFT212" s="70"/>
      <c r="VFU212" s="70"/>
      <c r="VFV212" s="70"/>
      <c r="VFW212" s="70"/>
      <c r="VFX212" s="70"/>
      <c r="VFY212" s="70"/>
      <c r="VFZ212" s="70"/>
      <c r="VGA212" s="70"/>
      <c r="VGB212" s="70"/>
      <c r="VGC212" s="70"/>
      <c r="VGD212" s="70"/>
      <c r="VGE212" s="70"/>
      <c r="VGF212" s="70"/>
      <c r="VGG212" s="70"/>
      <c r="VGH212" s="70"/>
      <c r="VGI212" s="70"/>
      <c r="VGJ212" s="70"/>
      <c r="VGK212" s="70"/>
      <c r="VGL212" s="43"/>
      <c r="VGM212" s="43"/>
      <c r="VGN212" s="43"/>
      <c r="VGO212" s="43"/>
      <c r="VGP212" s="43"/>
      <c r="VGQ212" s="43"/>
      <c r="VGR212" s="43"/>
      <c r="VGS212" s="43"/>
      <c r="VGT212" s="43"/>
      <c r="VGU212" s="43"/>
      <c r="VGV212" s="43"/>
      <c r="VGW212" s="43"/>
      <c r="VGX212" s="43"/>
      <c r="VGY212" s="43"/>
      <c r="VGZ212" s="43"/>
      <c r="VHA212" s="64"/>
      <c r="VHB212" s="65"/>
      <c r="VHC212" s="65"/>
      <c r="VHD212" s="66"/>
      <c r="VHE212" s="67"/>
      <c r="VHF212" s="68"/>
      <c r="VHG212" s="67"/>
      <c r="VHH212" s="69"/>
      <c r="VHI212" s="69"/>
      <c r="VHJ212" s="70"/>
      <c r="VHK212" s="70"/>
      <c r="VHL212" s="70"/>
      <c r="VHM212" s="70"/>
      <c r="VHN212" s="70"/>
      <c r="VHO212" s="70"/>
      <c r="VHP212" s="70"/>
      <c r="VHQ212" s="70"/>
      <c r="VHR212" s="70"/>
      <c r="VHS212" s="70"/>
      <c r="VHT212" s="70"/>
      <c r="VHU212" s="70"/>
      <c r="VHV212" s="70"/>
      <c r="VHW212" s="70"/>
      <c r="VHX212" s="70"/>
      <c r="VHY212" s="70"/>
      <c r="VHZ212" s="70"/>
      <c r="VIA212" s="70"/>
      <c r="VIB212" s="70"/>
      <c r="VIC212" s="70"/>
      <c r="VID212" s="70"/>
      <c r="VIE212" s="70"/>
      <c r="VIF212" s="70"/>
      <c r="VIG212" s="70"/>
      <c r="VIH212" s="70"/>
      <c r="VII212" s="70"/>
      <c r="VIJ212" s="70"/>
      <c r="VIK212" s="70"/>
      <c r="VIL212" s="43"/>
      <c r="VIM212" s="43"/>
      <c r="VIN212" s="43"/>
      <c r="VIO212" s="43"/>
      <c r="VIP212" s="43"/>
      <c r="VIQ212" s="43"/>
      <c r="VIR212" s="43"/>
      <c r="VIS212" s="43"/>
      <c r="VIT212" s="43"/>
      <c r="VIU212" s="43"/>
      <c r="VIV212" s="43"/>
      <c r="VIW212" s="43"/>
      <c r="VIX212" s="43"/>
      <c r="VIY212" s="43"/>
      <c r="VIZ212" s="43"/>
      <c r="VJA212" s="64"/>
      <c r="VJB212" s="65"/>
      <c r="VJC212" s="65"/>
      <c r="VJD212" s="66"/>
      <c r="VJE212" s="67"/>
      <c r="VJF212" s="68"/>
      <c r="VJG212" s="67"/>
      <c r="VJH212" s="69"/>
      <c r="VJI212" s="69"/>
      <c r="VJJ212" s="70"/>
      <c r="VJK212" s="70"/>
      <c r="VJL212" s="70"/>
      <c r="VJM212" s="70"/>
      <c r="VJN212" s="70"/>
      <c r="VJO212" s="70"/>
      <c r="VJP212" s="70"/>
      <c r="VJQ212" s="70"/>
      <c r="VJR212" s="70"/>
      <c r="VJS212" s="70"/>
      <c r="VJT212" s="70"/>
      <c r="VJU212" s="70"/>
      <c r="VJV212" s="70"/>
      <c r="VJW212" s="70"/>
      <c r="VJX212" s="70"/>
      <c r="VJY212" s="70"/>
      <c r="VJZ212" s="70"/>
      <c r="VKA212" s="70"/>
      <c r="VKB212" s="70"/>
      <c r="VKC212" s="70"/>
      <c r="VKD212" s="70"/>
      <c r="VKE212" s="70"/>
      <c r="VKF212" s="70"/>
      <c r="VKG212" s="70"/>
      <c r="VKH212" s="70"/>
      <c r="VKI212" s="70"/>
      <c r="VKJ212" s="70"/>
      <c r="VKK212" s="70"/>
      <c r="VKL212" s="43"/>
      <c r="VKM212" s="43"/>
      <c r="VKN212" s="43"/>
      <c r="VKO212" s="43"/>
      <c r="VKP212" s="43"/>
      <c r="VKQ212" s="43"/>
      <c r="VKR212" s="43"/>
      <c r="VKS212" s="43"/>
      <c r="VKT212" s="43"/>
      <c r="VKU212" s="43"/>
      <c r="VKV212" s="43"/>
      <c r="VKW212" s="43"/>
      <c r="VKX212" s="43"/>
      <c r="VKY212" s="43"/>
      <c r="VKZ212" s="43"/>
      <c r="VLA212" s="64"/>
      <c r="VLB212" s="65"/>
      <c r="VLC212" s="65"/>
      <c r="VLD212" s="66"/>
      <c r="VLE212" s="67"/>
      <c r="VLF212" s="68"/>
      <c r="VLG212" s="67"/>
      <c r="VLH212" s="69"/>
      <c r="VLI212" s="69"/>
      <c r="VLJ212" s="70"/>
      <c r="VLK212" s="70"/>
      <c r="VLL212" s="70"/>
      <c r="VLM212" s="70"/>
      <c r="VLN212" s="70"/>
      <c r="VLO212" s="70"/>
      <c r="VLP212" s="70"/>
      <c r="VLQ212" s="70"/>
      <c r="VLR212" s="70"/>
      <c r="VLS212" s="70"/>
      <c r="VLT212" s="70"/>
      <c r="VLU212" s="70"/>
      <c r="VLV212" s="70"/>
      <c r="VLW212" s="70"/>
      <c r="VLX212" s="70"/>
      <c r="VLY212" s="70"/>
      <c r="VLZ212" s="70"/>
      <c r="VMA212" s="70"/>
      <c r="VMB212" s="70"/>
      <c r="VMC212" s="70"/>
      <c r="VMD212" s="70"/>
      <c r="VME212" s="70"/>
      <c r="VMF212" s="70"/>
      <c r="VMG212" s="70"/>
      <c r="VMH212" s="70"/>
      <c r="VMI212" s="70"/>
      <c r="VMJ212" s="70"/>
      <c r="VMK212" s="70"/>
      <c r="VML212" s="43"/>
      <c r="VMM212" s="43"/>
      <c r="VMN212" s="43"/>
      <c r="VMO212" s="43"/>
      <c r="VMP212" s="43"/>
      <c r="VMQ212" s="43"/>
      <c r="VMR212" s="43"/>
      <c r="VMS212" s="43"/>
      <c r="VMT212" s="43"/>
      <c r="VMU212" s="43"/>
      <c r="VMV212" s="43"/>
      <c r="VMW212" s="43"/>
      <c r="VMX212" s="43"/>
      <c r="VMY212" s="43"/>
      <c r="VMZ212" s="43"/>
      <c r="VNA212" s="64"/>
      <c r="VNB212" s="65"/>
      <c r="VNC212" s="65"/>
      <c r="VND212" s="66"/>
      <c r="VNE212" s="67"/>
      <c r="VNF212" s="68"/>
      <c r="VNG212" s="67"/>
      <c r="VNH212" s="69"/>
      <c r="VNI212" s="69"/>
      <c r="VNJ212" s="70"/>
      <c r="VNK212" s="70"/>
      <c r="VNL212" s="70"/>
      <c r="VNM212" s="70"/>
      <c r="VNN212" s="70"/>
      <c r="VNO212" s="70"/>
      <c r="VNP212" s="70"/>
      <c r="VNQ212" s="70"/>
      <c r="VNR212" s="70"/>
      <c r="VNS212" s="70"/>
      <c r="VNT212" s="70"/>
      <c r="VNU212" s="70"/>
      <c r="VNV212" s="70"/>
      <c r="VNW212" s="70"/>
      <c r="VNX212" s="70"/>
      <c r="VNY212" s="70"/>
      <c r="VNZ212" s="70"/>
      <c r="VOA212" s="70"/>
      <c r="VOB212" s="70"/>
      <c r="VOC212" s="70"/>
      <c r="VOD212" s="70"/>
      <c r="VOE212" s="70"/>
      <c r="VOF212" s="70"/>
      <c r="VOG212" s="70"/>
      <c r="VOH212" s="70"/>
      <c r="VOI212" s="70"/>
      <c r="VOJ212" s="70"/>
      <c r="VOK212" s="70"/>
      <c r="VOL212" s="43"/>
      <c r="VOM212" s="43"/>
      <c r="VON212" s="43"/>
      <c r="VOO212" s="43"/>
      <c r="VOP212" s="43"/>
      <c r="VOQ212" s="43"/>
      <c r="VOR212" s="43"/>
      <c r="VOS212" s="43"/>
      <c r="VOT212" s="43"/>
      <c r="VOU212" s="43"/>
      <c r="VOV212" s="43"/>
      <c r="VOW212" s="43"/>
      <c r="VOX212" s="43"/>
      <c r="VOY212" s="43"/>
      <c r="VOZ212" s="43"/>
      <c r="VPA212" s="64"/>
      <c r="VPB212" s="65"/>
      <c r="VPC212" s="65"/>
      <c r="VPD212" s="66"/>
      <c r="VPE212" s="67"/>
      <c r="VPF212" s="68"/>
      <c r="VPG212" s="67"/>
      <c r="VPH212" s="69"/>
      <c r="VPI212" s="69"/>
      <c r="VPJ212" s="70"/>
      <c r="VPK212" s="70"/>
      <c r="VPL212" s="70"/>
      <c r="VPM212" s="70"/>
      <c r="VPN212" s="70"/>
      <c r="VPO212" s="70"/>
      <c r="VPP212" s="70"/>
      <c r="VPQ212" s="70"/>
      <c r="VPR212" s="70"/>
      <c r="VPS212" s="70"/>
      <c r="VPT212" s="70"/>
      <c r="VPU212" s="70"/>
      <c r="VPV212" s="70"/>
      <c r="VPW212" s="70"/>
      <c r="VPX212" s="70"/>
      <c r="VPY212" s="70"/>
      <c r="VPZ212" s="70"/>
      <c r="VQA212" s="70"/>
      <c r="VQB212" s="70"/>
      <c r="VQC212" s="70"/>
      <c r="VQD212" s="70"/>
      <c r="VQE212" s="70"/>
      <c r="VQF212" s="70"/>
      <c r="VQG212" s="70"/>
      <c r="VQH212" s="70"/>
      <c r="VQI212" s="70"/>
      <c r="VQJ212" s="70"/>
      <c r="VQK212" s="70"/>
      <c r="VQL212" s="43"/>
      <c r="VQM212" s="43"/>
      <c r="VQN212" s="43"/>
      <c r="VQO212" s="43"/>
      <c r="VQP212" s="43"/>
      <c r="VQQ212" s="43"/>
      <c r="VQR212" s="43"/>
      <c r="VQS212" s="43"/>
      <c r="VQT212" s="43"/>
      <c r="VQU212" s="43"/>
      <c r="VQV212" s="43"/>
      <c r="VQW212" s="43"/>
      <c r="VQX212" s="43"/>
      <c r="VQY212" s="43"/>
      <c r="VQZ212" s="43"/>
      <c r="VRA212" s="64"/>
      <c r="VRB212" s="65"/>
      <c r="VRC212" s="65"/>
      <c r="VRD212" s="66"/>
      <c r="VRE212" s="67"/>
      <c r="VRF212" s="68"/>
      <c r="VRG212" s="67"/>
      <c r="VRH212" s="69"/>
      <c r="VRI212" s="69"/>
      <c r="VRJ212" s="70"/>
      <c r="VRK212" s="70"/>
      <c r="VRL212" s="70"/>
      <c r="VRM212" s="70"/>
      <c r="VRN212" s="70"/>
      <c r="VRO212" s="70"/>
      <c r="VRP212" s="70"/>
      <c r="VRQ212" s="70"/>
      <c r="VRR212" s="70"/>
      <c r="VRS212" s="70"/>
      <c r="VRT212" s="70"/>
      <c r="VRU212" s="70"/>
      <c r="VRV212" s="70"/>
      <c r="VRW212" s="70"/>
      <c r="VRX212" s="70"/>
      <c r="VRY212" s="70"/>
      <c r="VRZ212" s="70"/>
      <c r="VSA212" s="70"/>
      <c r="VSB212" s="70"/>
      <c r="VSC212" s="70"/>
      <c r="VSD212" s="70"/>
      <c r="VSE212" s="70"/>
      <c r="VSF212" s="70"/>
      <c r="VSG212" s="70"/>
      <c r="VSH212" s="70"/>
      <c r="VSI212" s="70"/>
      <c r="VSJ212" s="70"/>
      <c r="VSK212" s="70"/>
      <c r="VSL212" s="43"/>
      <c r="VSM212" s="43"/>
      <c r="VSN212" s="43"/>
      <c r="VSO212" s="43"/>
      <c r="VSP212" s="43"/>
      <c r="VSQ212" s="43"/>
      <c r="VSR212" s="43"/>
      <c r="VSS212" s="43"/>
      <c r="VST212" s="43"/>
      <c r="VSU212" s="43"/>
      <c r="VSV212" s="43"/>
      <c r="VSW212" s="43"/>
      <c r="VSX212" s="43"/>
      <c r="VSY212" s="43"/>
      <c r="VSZ212" s="43"/>
      <c r="VTA212" s="64"/>
      <c r="VTB212" s="65"/>
      <c r="VTC212" s="65"/>
      <c r="VTD212" s="66"/>
      <c r="VTE212" s="67"/>
      <c r="VTF212" s="68"/>
      <c r="VTG212" s="67"/>
      <c r="VTH212" s="69"/>
      <c r="VTI212" s="69"/>
      <c r="VTJ212" s="70"/>
      <c r="VTK212" s="70"/>
      <c r="VTL212" s="70"/>
      <c r="VTM212" s="70"/>
      <c r="VTN212" s="70"/>
      <c r="VTO212" s="70"/>
      <c r="VTP212" s="70"/>
      <c r="VTQ212" s="70"/>
      <c r="VTR212" s="70"/>
      <c r="VTS212" s="70"/>
      <c r="VTT212" s="70"/>
      <c r="VTU212" s="70"/>
      <c r="VTV212" s="70"/>
      <c r="VTW212" s="70"/>
      <c r="VTX212" s="70"/>
      <c r="VTY212" s="70"/>
      <c r="VTZ212" s="70"/>
      <c r="VUA212" s="70"/>
      <c r="VUB212" s="70"/>
      <c r="VUC212" s="70"/>
      <c r="VUD212" s="70"/>
      <c r="VUE212" s="70"/>
      <c r="VUF212" s="70"/>
      <c r="VUG212" s="70"/>
      <c r="VUH212" s="70"/>
      <c r="VUI212" s="70"/>
      <c r="VUJ212" s="70"/>
      <c r="VUK212" s="70"/>
      <c r="VUL212" s="43"/>
      <c r="VUM212" s="43"/>
      <c r="VUN212" s="43"/>
      <c r="VUO212" s="43"/>
      <c r="VUP212" s="43"/>
      <c r="VUQ212" s="43"/>
      <c r="VUR212" s="43"/>
      <c r="VUS212" s="43"/>
      <c r="VUT212" s="43"/>
      <c r="VUU212" s="43"/>
      <c r="VUV212" s="43"/>
      <c r="VUW212" s="43"/>
      <c r="VUX212" s="43"/>
      <c r="VUY212" s="43"/>
      <c r="VUZ212" s="43"/>
      <c r="VVA212" s="64"/>
      <c r="VVB212" s="65"/>
      <c r="VVC212" s="65"/>
      <c r="VVD212" s="66"/>
      <c r="VVE212" s="67"/>
      <c r="VVF212" s="68"/>
      <c r="VVG212" s="67"/>
      <c r="VVH212" s="69"/>
      <c r="VVI212" s="69"/>
      <c r="VVJ212" s="70"/>
      <c r="VVK212" s="70"/>
      <c r="VVL212" s="70"/>
      <c r="VVM212" s="70"/>
      <c r="VVN212" s="70"/>
      <c r="VVO212" s="70"/>
      <c r="VVP212" s="70"/>
      <c r="VVQ212" s="70"/>
      <c r="VVR212" s="70"/>
      <c r="VVS212" s="70"/>
      <c r="VVT212" s="70"/>
      <c r="VVU212" s="70"/>
      <c r="VVV212" s="70"/>
      <c r="VVW212" s="70"/>
      <c r="VVX212" s="70"/>
      <c r="VVY212" s="70"/>
      <c r="VVZ212" s="70"/>
      <c r="VWA212" s="70"/>
      <c r="VWB212" s="70"/>
      <c r="VWC212" s="70"/>
      <c r="VWD212" s="70"/>
      <c r="VWE212" s="70"/>
      <c r="VWF212" s="70"/>
      <c r="VWG212" s="70"/>
      <c r="VWH212" s="70"/>
      <c r="VWI212" s="70"/>
      <c r="VWJ212" s="70"/>
      <c r="VWK212" s="70"/>
      <c r="VWL212" s="43"/>
      <c r="VWM212" s="43"/>
      <c r="VWN212" s="43"/>
      <c r="VWO212" s="43"/>
      <c r="VWP212" s="43"/>
      <c r="VWQ212" s="43"/>
      <c r="VWR212" s="43"/>
      <c r="VWS212" s="43"/>
      <c r="VWT212" s="43"/>
      <c r="VWU212" s="43"/>
      <c r="VWV212" s="43"/>
      <c r="VWW212" s="43"/>
      <c r="VWX212" s="43"/>
      <c r="VWY212" s="43"/>
      <c r="VWZ212" s="43"/>
      <c r="VXA212" s="64"/>
      <c r="VXB212" s="65"/>
      <c r="VXC212" s="65"/>
      <c r="VXD212" s="66"/>
      <c r="VXE212" s="67"/>
      <c r="VXF212" s="68"/>
      <c r="VXG212" s="67"/>
      <c r="VXH212" s="69"/>
      <c r="VXI212" s="69"/>
      <c r="VXJ212" s="70"/>
      <c r="VXK212" s="70"/>
      <c r="VXL212" s="70"/>
      <c r="VXM212" s="70"/>
      <c r="VXN212" s="70"/>
      <c r="VXO212" s="70"/>
      <c r="VXP212" s="70"/>
      <c r="VXQ212" s="70"/>
      <c r="VXR212" s="70"/>
      <c r="VXS212" s="70"/>
      <c r="VXT212" s="70"/>
      <c r="VXU212" s="70"/>
      <c r="VXV212" s="70"/>
      <c r="VXW212" s="70"/>
      <c r="VXX212" s="70"/>
      <c r="VXY212" s="70"/>
      <c r="VXZ212" s="70"/>
      <c r="VYA212" s="70"/>
      <c r="VYB212" s="70"/>
      <c r="VYC212" s="70"/>
      <c r="VYD212" s="70"/>
      <c r="VYE212" s="70"/>
      <c r="VYF212" s="70"/>
      <c r="VYG212" s="70"/>
      <c r="VYH212" s="70"/>
      <c r="VYI212" s="70"/>
      <c r="VYJ212" s="70"/>
      <c r="VYK212" s="70"/>
      <c r="VYL212" s="43"/>
      <c r="VYM212" s="43"/>
      <c r="VYN212" s="43"/>
      <c r="VYO212" s="43"/>
      <c r="VYP212" s="43"/>
      <c r="VYQ212" s="43"/>
      <c r="VYR212" s="43"/>
      <c r="VYS212" s="43"/>
      <c r="VYT212" s="43"/>
      <c r="VYU212" s="43"/>
      <c r="VYV212" s="43"/>
      <c r="VYW212" s="43"/>
      <c r="VYX212" s="43"/>
      <c r="VYY212" s="43"/>
      <c r="VYZ212" s="43"/>
      <c r="VZA212" s="64"/>
      <c r="VZB212" s="65"/>
      <c r="VZC212" s="65"/>
      <c r="VZD212" s="66"/>
      <c r="VZE212" s="67"/>
      <c r="VZF212" s="68"/>
      <c r="VZG212" s="67"/>
      <c r="VZH212" s="69"/>
      <c r="VZI212" s="69"/>
      <c r="VZJ212" s="70"/>
      <c r="VZK212" s="70"/>
      <c r="VZL212" s="70"/>
      <c r="VZM212" s="70"/>
      <c r="VZN212" s="70"/>
      <c r="VZO212" s="70"/>
      <c r="VZP212" s="70"/>
      <c r="VZQ212" s="70"/>
      <c r="VZR212" s="70"/>
      <c r="VZS212" s="70"/>
      <c r="VZT212" s="70"/>
      <c r="VZU212" s="70"/>
      <c r="VZV212" s="70"/>
      <c r="VZW212" s="70"/>
      <c r="VZX212" s="70"/>
      <c r="VZY212" s="70"/>
      <c r="VZZ212" s="70"/>
      <c r="WAA212" s="70"/>
      <c r="WAB212" s="70"/>
      <c r="WAC212" s="70"/>
      <c r="WAD212" s="70"/>
      <c r="WAE212" s="70"/>
      <c r="WAF212" s="70"/>
      <c r="WAG212" s="70"/>
      <c r="WAH212" s="70"/>
      <c r="WAI212" s="70"/>
      <c r="WAJ212" s="70"/>
      <c r="WAK212" s="70"/>
      <c r="WAL212" s="43"/>
      <c r="WAM212" s="43"/>
      <c r="WAN212" s="43"/>
      <c r="WAO212" s="43"/>
      <c r="WAP212" s="43"/>
      <c r="WAQ212" s="43"/>
      <c r="WAR212" s="43"/>
      <c r="WAS212" s="43"/>
      <c r="WAT212" s="43"/>
      <c r="WAU212" s="43"/>
      <c r="WAV212" s="43"/>
      <c r="WAW212" s="43"/>
      <c r="WAX212" s="43"/>
      <c r="WAY212" s="43"/>
      <c r="WAZ212" s="43"/>
      <c r="WBA212" s="64"/>
      <c r="WBB212" s="65"/>
      <c r="WBC212" s="65"/>
      <c r="WBD212" s="66"/>
      <c r="WBE212" s="67"/>
      <c r="WBF212" s="68"/>
      <c r="WBG212" s="67"/>
      <c r="WBH212" s="69"/>
      <c r="WBI212" s="69"/>
      <c r="WBJ212" s="70"/>
      <c r="WBK212" s="70"/>
      <c r="WBL212" s="70"/>
      <c r="WBM212" s="70"/>
      <c r="WBN212" s="70"/>
      <c r="WBO212" s="70"/>
      <c r="WBP212" s="70"/>
      <c r="WBQ212" s="70"/>
      <c r="WBR212" s="70"/>
      <c r="WBS212" s="70"/>
      <c r="WBT212" s="70"/>
      <c r="WBU212" s="70"/>
      <c r="WBV212" s="70"/>
      <c r="WBW212" s="70"/>
      <c r="WBX212" s="70"/>
      <c r="WBY212" s="70"/>
      <c r="WBZ212" s="70"/>
      <c r="WCA212" s="70"/>
      <c r="WCB212" s="70"/>
      <c r="WCC212" s="70"/>
      <c r="WCD212" s="70"/>
      <c r="WCE212" s="70"/>
      <c r="WCF212" s="70"/>
      <c r="WCG212" s="70"/>
      <c r="WCH212" s="70"/>
      <c r="WCI212" s="70"/>
      <c r="WCJ212" s="70"/>
      <c r="WCK212" s="70"/>
      <c r="WCL212" s="43"/>
      <c r="WCM212" s="43"/>
      <c r="WCN212" s="43"/>
      <c r="WCO212" s="43"/>
      <c r="WCP212" s="43"/>
      <c r="WCQ212" s="43"/>
      <c r="WCR212" s="43"/>
      <c r="WCS212" s="43"/>
      <c r="WCT212" s="43"/>
      <c r="WCU212" s="43"/>
      <c r="WCV212" s="43"/>
      <c r="WCW212" s="43"/>
      <c r="WCX212" s="43"/>
      <c r="WCY212" s="43"/>
      <c r="WCZ212" s="43"/>
      <c r="WDA212" s="64"/>
      <c r="WDB212" s="65"/>
      <c r="WDC212" s="65"/>
      <c r="WDD212" s="66"/>
      <c r="WDE212" s="67"/>
      <c r="WDF212" s="68"/>
      <c r="WDG212" s="67"/>
      <c r="WDH212" s="69"/>
      <c r="WDI212" s="69"/>
      <c r="WDJ212" s="70"/>
      <c r="WDK212" s="70"/>
      <c r="WDL212" s="70"/>
      <c r="WDM212" s="70"/>
      <c r="WDN212" s="70"/>
      <c r="WDO212" s="70"/>
      <c r="WDP212" s="70"/>
      <c r="WDQ212" s="70"/>
      <c r="WDR212" s="70"/>
      <c r="WDS212" s="70"/>
      <c r="WDT212" s="70"/>
      <c r="WDU212" s="70"/>
      <c r="WDV212" s="70"/>
      <c r="WDW212" s="70"/>
      <c r="WDX212" s="70"/>
      <c r="WDY212" s="70"/>
      <c r="WDZ212" s="70"/>
      <c r="WEA212" s="70"/>
      <c r="WEB212" s="70"/>
      <c r="WEC212" s="70"/>
      <c r="WED212" s="70"/>
      <c r="WEE212" s="70"/>
      <c r="WEF212" s="70"/>
      <c r="WEG212" s="70"/>
      <c r="WEH212" s="70"/>
      <c r="WEI212" s="70"/>
      <c r="WEJ212" s="70"/>
      <c r="WEK212" s="70"/>
      <c r="WEL212" s="43"/>
      <c r="WEM212" s="43"/>
      <c r="WEN212" s="43"/>
      <c r="WEO212" s="43"/>
      <c r="WEP212" s="43"/>
      <c r="WEQ212" s="43"/>
      <c r="WER212" s="43"/>
      <c r="WES212" s="43"/>
      <c r="WET212" s="43"/>
      <c r="WEU212" s="43"/>
      <c r="WEV212" s="43"/>
      <c r="WEW212" s="43"/>
      <c r="WEX212" s="43"/>
      <c r="WEY212" s="43"/>
      <c r="WEZ212" s="43"/>
      <c r="WFA212" s="64"/>
      <c r="WFB212" s="65"/>
      <c r="WFC212" s="65"/>
      <c r="WFD212" s="66"/>
      <c r="WFE212" s="67"/>
      <c r="WFF212" s="68"/>
      <c r="WFG212" s="67"/>
      <c r="WFH212" s="69"/>
      <c r="WFI212" s="69"/>
      <c r="WFJ212" s="70"/>
      <c r="WFK212" s="70"/>
      <c r="WFL212" s="70"/>
      <c r="WFM212" s="70"/>
      <c r="WFN212" s="70"/>
      <c r="WFO212" s="70"/>
      <c r="WFP212" s="70"/>
      <c r="WFQ212" s="70"/>
      <c r="WFR212" s="70"/>
      <c r="WFS212" s="70"/>
      <c r="WFT212" s="70"/>
      <c r="WFU212" s="70"/>
      <c r="WFV212" s="70"/>
      <c r="WFW212" s="70"/>
      <c r="WFX212" s="70"/>
      <c r="WFY212" s="70"/>
      <c r="WFZ212" s="70"/>
      <c r="WGA212" s="70"/>
      <c r="WGB212" s="70"/>
      <c r="WGC212" s="70"/>
      <c r="WGD212" s="70"/>
      <c r="WGE212" s="70"/>
      <c r="WGF212" s="70"/>
      <c r="WGG212" s="70"/>
      <c r="WGH212" s="70"/>
      <c r="WGI212" s="70"/>
      <c r="WGJ212" s="70"/>
      <c r="WGK212" s="70"/>
      <c r="WGL212" s="43"/>
      <c r="WGM212" s="43"/>
      <c r="WGN212" s="43"/>
      <c r="WGO212" s="43"/>
      <c r="WGP212" s="43"/>
      <c r="WGQ212" s="43"/>
      <c r="WGR212" s="43"/>
      <c r="WGS212" s="43"/>
      <c r="WGT212" s="43"/>
      <c r="WGU212" s="43"/>
      <c r="WGV212" s="43"/>
      <c r="WGW212" s="43"/>
      <c r="WGX212" s="43"/>
      <c r="WGY212" s="43"/>
      <c r="WGZ212" s="43"/>
      <c r="WHA212" s="64"/>
      <c r="WHB212" s="65"/>
      <c r="WHC212" s="65"/>
      <c r="WHD212" s="66"/>
      <c r="WHE212" s="67"/>
      <c r="WHF212" s="68"/>
      <c r="WHG212" s="67"/>
      <c r="WHH212" s="69"/>
      <c r="WHI212" s="69"/>
      <c r="WHJ212" s="70"/>
      <c r="WHK212" s="70"/>
      <c r="WHL212" s="70"/>
      <c r="WHM212" s="70"/>
      <c r="WHN212" s="70"/>
      <c r="WHO212" s="70"/>
      <c r="WHP212" s="70"/>
      <c r="WHQ212" s="70"/>
      <c r="WHR212" s="70"/>
      <c r="WHS212" s="70"/>
      <c r="WHT212" s="70"/>
      <c r="WHU212" s="70"/>
      <c r="WHV212" s="70"/>
      <c r="WHW212" s="70"/>
      <c r="WHX212" s="70"/>
      <c r="WHY212" s="70"/>
      <c r="WHZ212" s="70"/>
      <c r="WIA212" s="70"/>
      <c r="WIB212" s="70"/>
      <c r="WIC212" s="70"/>
      <c r="WID212" s="70"/>
      <c r="WIE212" s="70"/>
      <c r="WIF212" s="70"/>
      <c r="WIG212" s="70"/>
      <c r="WIH212" s="70"/>
      <c r="WII212" s="70"/>
      <c r="WIJ212" s="70"/>
      <c r="WIK212" s="70"/>
      <c r="WIL212" s="43"/>
      <c r="WIM212" s="43"/>
      <c r="WIN212" s="43"/>
      <c r="WIO212" s="43"/>
      <c r="WIP212" s="43"/>
      <c r="WIQ212" s="43"/>
      <c r="WIR212" s="43"/>
      <c r="WIS212" s="43"/>
      <c r="WIT212" s="43"/>
      <c r="WIU212" s="43"/>
      <c r="WIV212" s="43"/>
      <c r="WIW212" s="43"/>
      <c r="WIX212" s="43"/>
      <c r="WIY212" s="43"/>
      <c r="WIZ212" s="43"/>
      <c r="WJA212" s="64"/>
      <c r="WJB212" s="65"/>
      <c r="WJC212" s="65"/>
      <c r="WJD212" s="66"/>
      <c r="WJE212" s="67"/>
      <c r="WJF212" s="68"/>
      <c r="WJG212" s="67"/>
      <c r="WJH212" s="69"/>
      <c r="WJI212" s="69"/>
      <c r="WJJ212" s="70"/>
      <c r="WJK212" s="70"/>
      <c r="WJL212" s="70"/>
      <c r="WJM212" s="70"/>
      <c r="WJN212" s="70"/>
      <c r="WJO212" s="70"/>
      <c r="WJP212" s="70"/>
      <c r="WJQ212" s="70"/>
      <c r="WJR212" s="70"/>
      <c r="WJS212" s="70"/>
      <c r="WJT212" s="70"/>
      <c r="WJU212" s="70"/>
      <c r="WJV212" s="70"/>
      <c r="WJW212" s="70"/>
      <c r="WJX212" s="70"/>
      <c r="WJY212" s="70"/>
      <c r="WJZ212" s="70"/>
      <c r="WKA212" s="70"/>
      <c r="WKB212" s="70"/>
      <c r="WKC212" s="70"/>
      <c r="WKD212" s="70"/>
      <c r="WKE212" s="70"/>
      <c r="WKF212" s="70"/>
      <c r="WKG212" s="70"/>
      <c r="WKH212" s="70"/>
      <c r="WKI212" s="70"/>
      <c r="WKJ212" s="70"/>
      <c r="WKK212" s="70"/>
      <c r="WKL212" s="43"/>
      <c r="WKM212" s="43"/>
      <c r="WKN212" s="43"/>
      <c r="WKO212" s="43"/>
      <c r="WKP212" s="43"/>
      <c r="WKQ212" s="43"/>
      <c r="WKR212" s="43"/>
      <c r="WKS212" s="43"/>
      <c r="WKT212" s="43"/>
      <c r="WKU212" s="43"/>
      <c r="WKV212" s="43"/>
      <c r="WKW212" s="43"/>
      <c r="WKX212" s="43"/>
      <c r="WKY212" s="43"/>
      <c r="WKZ212" s="43"/>
      <c r="WLA212" s="64"/>
      <c r="WLB212" s="65"/>
      <c r="WLC212" s="65"/>
      <c r="WLD212" s="66"/>
      <c r="WLE212" s="67"/>
      <c r="WLF212" s="68"/>
      <c r="WLG212" s="67"/>
      <c r="WLH212" s="69"/>
      <c r="WLI212" s="69"/>
      <c r="WLJ212" s="70"/>
      <c r="WLK212" s="70"/>
      <c r="WLL212" s="70"/>
      <c r="WLM212" s="70"/>
      <c r="WLN212" s="70"/>
      <c r="WLO212" s="70"/>
      <c r="WLP212" s="70"/>
      <c r="WLQ212" s="70"/>
      <c r="WLR212" s="70"/>
      <c r="WLS212" s="70"/>
      <c r="WLT212" s="70"/>
      <c r="WLU212" s="70"/>
      <c r="WLV212" s="70"/>
      <c r="WLW212" s="70"/>
      <c r="WLX212" s="70"/>
      <c r="WLY212" s="70"/>
      <c r="WLZ212" s="70"/>
      <c r="WMA212" s="70"/>
      <c r="WMB212" s="70"/>
      <c r="WMC212" s="70"/>
      <c r="WMD212" s="70"/>
      <c r="WME212" s="70"/>
      <c r="WMF212" s="70"/>
      <c r="WMG212" s="70"/>
      <c r="WMH212" s="70"/>
      <c r="WMI212" s="70"/>
      <c r="WMJ212" s="70"/>
      <c r="WMK212" s="70"/>
      <c r="WML212" s="43"/>
      <c r="WMM212" s="43"/>
      <c r="WMN212" s="43"/>
      <c r="WMO212" s="43"/>
      <c r="WMP212" s="43"/>
      <c r="WMQ212" s="43"/>
      <c r="WMR212" s="43"/>
      <c r="WMS212" s="43"/>
      <c r="WMT212" s="43"/>
      <c r="WMU212" s="43"/>
      <c r="WMV212" s="43"/>
      <c r="WMW212" s="43"/>
      <c r="WMX212" s="43"/>
      <c r="WMY212" s="43"/>
      <c r="WMZ212" s="43"/>
      <c r="WNA212" s="64"/>
      <c r="WNB212" s="65"/>
      <c r="WNC212" s="65"/>
      <c r="WND212" s="66"/>
      <c r="WNE212" s="67"/>
      <c r="WNF212" s="68"/>
      <c r="WNG212" s="67"/>
      <c r="WNH212" s="69"/>
      <c r="WNI212" s="69"/>
      <c r="WNJ212" s="70"/>
      <c r="WNK212" s="70"/>
      <c r="WNL212" s="70"/>
      <c r="WNM212" s="70"/>
      <c r="WNN212" s="70"/>
      <c r="WNO212" s="70"/>
      <c r="WNP212" s="70"/>
      <c r="WNQ212" s="70"/>
      <c r="WNR212" s="70"/>
      <c r="WNS212" s="70"/>
      <c r="WNT212" s="70"/>
      <c r="WNU212" s="70"/>
      <c r="WNV212" s="70"/>
      <c r="WNW212" s="70"/>
      <c r="WNX212" s="70"/>
      <c r="WNY212" s="70"/>
      <c r="WNZ212" s="70"/>
      <c r="WOA212" s="70"/>
      <c r="WOB212" s="70"/>
      <c r="WOC212" s="70"/>
      <c r="WOD212" s="70"/>
      <c r="WOE212" s="70"/>
      <c r="WOF212" s="70"/>
      <c r="WOG212" s="70"/>
      <c r="WOH212" s="70"/>
      <c r="WOI212" s="70"/>
      <c r="WOJ212" s="70"/>
      <c r="WOK212" s="70"/>
      <c r="WOL212" s="43"/>
      <c r="WOM212" s="43"/>
      <c r="WON212" s="43"/>
      <c r="WOO212" s="43"/>
      <c r="WOP212" s="43"/>
      <c r="WOQ212" s="43"/>
      <c r="WOR212" s="43"/>
      <c r="WOS212" s="43"/>
      <c r="WOT212" s="43"/>
      <c r="WOU212" s="43"/>
      <c r="WOV212" s="43"/>
      <c r="WOW212" s="43"/>
      <c r="WOX212" s="43"/>
      <c r="WOY212" s="43"/>
      <c r="WOZ212" s="43"/>
      <c r="WPA212" s="64"/>
      <c r="WPB212" s="65"/>
      <c r="WPC212" s="65"/>
      <c r="WPD212" s="66"/>
      <c r="WPE212" s="67"/>
      <c r="WPF212" s="68"/>
      <c r="WPG212" s="67"/>
      <c r="WPH212" s="69"/>
      <c r="WPI212" s="69"/>
      <c r="WPJ212" s="70"/>
      <c r="WPK212" s="70"/>
      <c r="WPL212" s="70"/>
      <c r="WPM212" s="70"/>
      <c r="WPN212" s="70"/>
      <c r="WPO212" s="70"/>
      <c r="WPP212" s="70"/>
      <c r="WPQ212" s="70"/>
      <c r="WPR212" s="70"/>
      <c r="WPS212" s="70"/>
      <c r="WPT212" s="70"/>
      <c r="WPU212" s="70"/>
      <c r="WPV212" s="70"/>
      <c r="WPW212" s="70"/>
      <c r="WPX212" s="70"/>
      <c r="WPY212" s="70"/>
      <c r="WPZ212" s="70"/>
      <c r="WQA212" s="70"/>
      <c r="WQB212" s="70"/>
      <c r="WQC212" s="70"/>
      <c r="WQD212" s="70"/>
      <c r="WQE212" s="70"/>
      <c r="WQF212" s="70"/>
      <c r="WQG212" s="70"/>
      <c r="WQH212" s="70"/>
      <c r="WQI212" s="70"/>
      <c r="WQJ212" s="70"/>
      <c r="WQK212" s="70"/>
      <c r="WQL212" s="43"/>
      <c r="WQM212" s="43"/>
      <c r="WQN212" s="43"/>
      <c r="WQO212" s="43"/>
      <c r="WQP212" s="43"/>
      <c r="WQQ212" s="43"/>
      <c r="WQR212" s="43"/>
      <c r="WQS212" s="43"/>
      <c r="WQT212" s="43"/>
      <c r="WQU212" s="43"/>
      <c r="WQV212" s="43"/>
      <c r="WQW212" s="43"/>
      <c r="WQX212" s="43"/>
      <c r="WQY212" s="43"/>
      <c r="WQZ212" s="43"/>
      <c r="WRA212" s="64"/>
      <c r="WRB212" s="65"/>
      <c r="WRC212" s="65"/>
      <c r="WRD212" s="66"/>
      <c r="WRE212" s="67"/>
      <c r="WRF212" s="68"/>
      <c r="WRG212" s="67"/>
      <c r="WRH212" s="69"/>
      <c r="WRI212" s="69"/>
      <c r="WRJ212" s="70"/>
      <c r="WRK212" s="70"/>
      <c r="WRL212" s="70"/>
      <c r="WRM212" s="70"/>
      <c r="WRN212" s="70"/>
      <c r="WRO212" s="70"/>
      <c r="WRP212" s="70"/>
      <c r="WRQ212" s="70"/>
      <c r="WRR212" s="70"/>
      <c r="WRS212" s="70"/>
      <c r="WRT212" s="70"/>
      <c r="WRU212" s="70"/>
      <c r="WRV212" s="70"/>
      <c r="WRW212" s="70"/>
      <c r="WRX212" s="70"/>
      <c r="WRY212" s="70"/>
      <c r="WRZ212" s="70"/>
      <c r="WSA212" s="70"/>
      <c r="WSB212" s="70"/>
      <c r="WSC212" s="70"/>
      <c r="WSD212" s="70"/>
      <c r="WSE212" s="70"/>
      <c r="WSF212" s="70"/>
      <c r="WSG212" s="70"/>
      <c r="WSH212" s="70"/>
      <c r="WSI212" s="70"/>
      <c r="WSJ212" s="70"/>
      <c r="WSK212" s="70"/>
      <c r="WSL212" s="43"/>
      <c r="WSM212" s="43"/>
      <c r="WSN212" s="43"/>
      <c r="WSO212" s="43"/>
      <c r="WSP212" s="43"/>
      <c r="WSQ212" s="43"/>
      <c r="WSR212" s="43"/>
      <c r="WSS212" s="43"/>
      <c r="WST212" s="43"/>
      <c r="WSU212" s="43"/>
      <c r="WSV212" s="43"/>
      <c r="WSW212" s="43"/>
      <c r="WSX212" s="43"/>
      <c r="WSY212" s="43"/>
      <c r="WSZ212" s="43"/>
      <c r="WTA212" s="64"/>
      <c r="WTB212" s="65"/>
      <c r="WTC212" s="65"/>
      <c r="WTD212" s="66"/>
      <c r="WTE212" s="67"/>
      <c r="WTF212" s="68"/>
      <c r="WTG212" s="67"/>
      <c r="WTH212" s="69"/>
      <c r="WTI212" s="69"/>
      <c r="WTJ212" s="70"/>
      <c r="WTK212" s="70"/>
      <c r="WTL212" s="70"/>
      <c r="WTM212" s="70"/>
      <c r="WTN212" s="70"/>
      <c r="WTO212" s="70"/>
      <c r="WTP212" s="70"/>
      <c r="WTQ212" s="70"/>
      <c r="WTR212" s="70"/>
      <c r="WTS212" s="70"/>
      <c r="WTT212" s="70"/>
      <c r="WTU212" s="70"/>
      <c r="WTV212" s="70"/>
      <c r="WTW212" s="70"/>
      <c r="WTX212" s="70"/>
      <c r="WTY212" s="70"/>
      <c r="WTZ212" s="70"/>
      <c r="WUA212" s="70"/>
      <c r="WUB212" s="70"/>
      <c r="WUC212" s="70"/>
      <c r="WUD212" s="70"/>
      <c r="WUE212" s="70"/>
      <c r="WUF212" s="70"/>
      <c r="WUG212" s="70"/>
      <c r="WUH212" s="70"/>
      <c r="WUI212" s="70"/>
      <c r="WUJ212" s="70"/>
      <c r="WUK212" s="70"/>
      <c r="WUL212" s="43"/>
      <c r="WUM212" s="43"/>
      <c r="WUN212" s="43"/>
      <c r="WUO212" s="43"/>
      <c r="WUP212" s="43"/>
      <c r="WUQ212" s="43"/>
      <c r="WUR212" s="43"/>
      <c r="WUS212" s="43"/>
      <c r="WUT212" s="43"/>
      <c r="WUU212" s="43"/>
      <c r="WUV212" s="43"/>
      <c r="WUW212" s="43"/>
      <c r="WUX212" s="43"/>
      <c r="WUY212" s="43"/>
      <c r="WUZ212" s="43"/>
      <c r="WVA212" s="64"/>
      <c r="WVB212" s="65"/>
      <c r="WVC212" s="65"/>
      <c r="WVD212" s="66"/>
      <c r="WVE212" s="67"/>
      <c r="WVF212" s="68"/>
      <c r="WVG212" s="67"/>
      <c r="WVH212" s="69"/>
      <c r="WVI212" s="69"/>
      <c r="WVJ212" s="70"/>
      <c r="WVK212" s="70"/>
      <c r="WVL212" s="70"/>
      <c r="WVM212" s="70"/>
      <c r="WVN212" s="70"/>
      <c r="WVO212" s="70"/>
      <c r="WVP212" s="70"/>
      <c r="WVQ212" s="70"/>
      <c r="WVR212" s="70"/>
      <c r="WVS212" s="70"/>
      <c r="WVT212" s="70"/>
      <c r="WVU212" s="70"/>
      <c r="WVV212" s="70"/>
      <c r="WVW212" s="70"/>
      <c r="WVX212" s="70"/>
      <c r="WVY212" s="70"/>
      <c r="WVZ212" s="70"/>
      <c r="WWA212" s="70"/>
      <c r="WWB212" s="70"/>
      <c r="WWC212" s="70"/>
      <c r="WWD212" s="70"/>
      <c r="WWE212" s="70"/>
      <c r="WWF212" s="70"/>
      <c r="WWG212" s="70"/>
      <c r="WWH212" s="70"/>
      <c r="WWI212" s="70"/>
      <c r="WWJ212" s="70"/>
      <c r="WWK212" s="70"/>
      <c r="WWL212" s="43"/>
      <c r="WWM212" s="43"/>
      <c r="WWN212" s="43"/>
      <c r="WWO212" s="43"/>
      <c r="WWP212" s="43"/>
      <c r="WWQ212" s="43"/>
      <c r="WWR212" s="43"/>
      <c r="WWS212" s="43"/>
      <c r="WWT212" s="43"/>
      <c r="WWU212" s="43"/>
      <c r="WWV212" s="43"/>
      <c r="WWW212" s="43"/>
      <c r="WWX212" s="43"/>
      <c r="WWY212" s="43"/>
      <c r="WWZ212" s="43"/>
      <c r="WXA212" s="64"/>
      <c r="WXB212" s="65"/>
      <c r="WXC212" s="65"/>
      <c r="WXD212" s="66"/>
      <c r="WXE212" s="67"/>
      <c r="WXF212" s="68"/>
      <c r="WXG212" s="67"/>
      <c r="WXH212" s="69"/>
      <c r="WXI212" s="69"/>
      <c r="WXJ212" s="70"/>
      <c r="WXK212" s="70"/>
      <c r="WXL212" s="70"/>
      <c r="WXM212" s="70"/>
      <c r="WXN212" s="70"/>
      <c r="WXO212" s="70"/>
      <c r="WXP212" s="70"/>
      <c r="WXQ212" s="70"/>
      <c r="WXR212" s="70"/>
      <c r="WXS212" s="70"/>
      <c r="WXT212" s="70"/>
      <c r="WXU212" s="70"/>
      <c r="WXV212" s="70"/>
      <c r="WXW212" s="70"/>
      <c r="WXX212" s="70"/>
      <c r="WXY212" s="70"/>
      <c r="WXZ212" s="70"/>
      <c r="WYA212" s="70"/>
      <c r="WYB212" s="70"/>
      <c r="WYC212" s="70"/>
      <c r="WYD212" s="70"/>
      <c r="WYE212" s="70"/>
      <c r="WYF212" s="70"/>
      <c r="WYG212" s="70"/>
      <c r="WYH212" s="70"/>
      <c r="WYI212" s="70"/>
      <c r="WYJ212" s="70"/>
      <c r="WYK212" s="70"/>
      <c r="WYL212" s="43"/>
      <c r="WYM212" s="43"/>
      <c r="WYN212" s="43"/>
      <c r="WYO212" s="43"/>
      <c r="WYP212" s="43"/>
      <c r="WYQ212" s="43"/>
      <c r="WYR212" s="43"/>
      <c r="WYS212" s="43"/>
      <c r="WYT212" s="43"/>
      <c r="WYU212" s="43"/>
      <c r="WYV212" s="43"/>
      <c r="WYW212" s="43"/>
      <c r="WYX212" s="43"/>
      <c r="WYY212" s="43"/>
      <c r="WYZ212" s="43"/>
      <c r="WZA212" s="64"/>
      <c r="WZB212" s="65"/>
      <c r="WZC212" s="65"/>
      <c r="WZD212" s="66"/>
      <c r="WZE212" s="67"/>
      <c r="WZF212" s="68"/>
      <c r="WZG212" s="67"/>
      <c r="WZH212" s="69"/>
      <c r="WZI212" s="69"/>
      <c r="WZJ212" s="70"/>
      <c r="WZK212" s="70"/>
      <c r="WZL212" s="70"/>
      <c r="WZM212" s="70"/>
      <c r="WZN212" s="70"/>
      <c r="WZO212" s="70"/>
      <c r="WZP212" s="70"/>
      <c r="WZQ212" s="70"/>
      <c r="WZR212" s="70"/>
      <c r="WZS212" s="70"/>
      <c r="WZT212" s="70"/>
      <c r="WZU212" s="70"/>
      <c r="WZV212" s="70"/>
      <c r="WZW212" s="70"/>
      <c r="WZX212" s="70"/>
      <c r="WZY212" s="70"/>
      <c r="WZZ212" s="70"/>
      <c r="XAA212" s="70"/>
      <c r="XAB212" s="70"/>
      <c r="XAC212" s="70"/>
      <c r="XAD212" s="70"/>
      <c r="XAE212" s="70"/>
      <c r="XAF212" s="70"/>
      <c r="XAG212" s="70"/>
      <c r="XAH212" s="70"/>
      <c r="XAI212" s="70"/>
      <c r="XAJ212" s="70"/>
      <c r="XAK212" s="70"/>
      <c r="XAL212" s="43"/>
      <c r="XAM212" s="43"/>
      <c r="XAN212" s="43"/>
      <c r="XAO212" s="43"/>
      <c r="XAP212" s="43"/>
      <c r="XAQ212" s="43"/>
      <c r="XAR212" s="43"/>
      <c r="XAS212" s="43"/>
      <c r="XAT212" s="43"/>
      <c r="XAU212" s="43"/>
      <c r="XAV212" s="43"/>
      <c r="XAW212" s="43"/>
      <c r="XAX212" s="43"/>
      <c r="XAY212" s="43"/>
      <c r="XAZ212" s="43"/>
      <c r="XBA212" s="64"/>
      <c r="XBB212" s="65"/>
      <c r="XBC212" s="65"/>
      <c r="XBD212" s="66"/>
      <c r="XBE212" s="67"/>
      <c r="XBF212" s="68"/>
      <c r="XBG212" s="67"/>
      <c r="XBH212" s="69"/>
      <c r="XBI212" s="69"/>
      <c r="XBJ212" s="70"/>
      <c r="XBK212" s="70"/>
      <c r="XBL212" s="70"/>
      <c r="XBM212" s="70"/>
      <c r="XBN212" s="70"/>
      <c r="XBO212" s="70"/>
      <c r="XBP212" s="70"/>
      <c r="XBQ212" s="70"/>
      <c r="XBR212" s="70"/>
      <c r="XBS212" s="70"/>
      <c r="XBT212" s="70"/>
      <c r="XBU212" s="70"/>
      <c r="XBV212" s="70"/>
      <c r="XBW212" s="70"/>
      <c r="XBX212" s="70"/>
      <c r="XBY212" s="70"/>
      <c r="XBZ212" s="70"/>
      <c r="XCA212" s="70"/>
      <c r="XCB212" s="70"/>
      <c r="XCC212" s="70"/>
      <c r="XCD212" s="70"/>
      <c r="XCE212" s="70"/>
      <c r="XCF212" s="70"/>
      <c r="XCG212" s="70"/>
      <c r="XCH212" s="70"/>
      <c r="XCI212" s="70"/>
      <c r="XCJ212" s="70"/>
      <c r="XCK212" s="70"/>
      <c r="XCL212" s="43"/>
      <c r="XCM212" s="43"/>
      <c r="XCN212" s="43"/>
      <c r="XCO212" s="43"/>
      <c r="XCP212" s="43"/>
      <c r="XCQ212" s="43"/>
      <c r="XCR212" s="43"/>
      <c r="XCS212" s="43"/>
      <c r="XCT212" s="43"/>
      <c r="XCU212" s="43"/>
      <c r="XCV212" s="43"/>
      <c r="XCW212" s="43"/>
      <c r="XCX212" s="43"/>
      <c r="XCY212" s="43"/>
      <c r="XCZ212" s="43"/>
      <c r="XDA212" s="64"/>
      <c r="XDB212" s="65"/>
      <c r="XDC212" s="65"/>
      <c r="XDD212" s="66"/>
      <c r="XDE212" s="67"/>
      <c r="XDF212" s="68"/>
      <c r="XDG212" s="67"/>
      <c r="XDH212" s="69"/>
      <c r="XDI212" s="69"/>
      <c r="XDJ212" s="70"/>
      <c r="XDK212" s="70"/>
      <c r="XDL212" s="70"/>
      <c r="XDM212" s="70"/>
      <c r="XDN212" s="70"/>
      <c r="XDO212" s="70"/>
      <c r="XDP212" s="70"/>
      <c r="XDQ212" s="70"/>
      <c r="XDR212" s="70"/>
      <c r="XDS212" s="70"/>
      <c r="XDT212" s="70"/>
      <c r="XDU212" s="70"/>
      <c r="XDV212" s="70"/>
      <c r="XDW212" s="70"/>
      <c r="XDX212" s="70"/>
      <c r="XDY212" s="70"/>
      <c r="XDZ212" s="70"/>
      <c r="XEA212" s="70"/>
      <c r="XEB212" s="70"/>
      <c r="XEC212" s="70"/>
      <c r="XED212" s="70"/>
      <c r="XEE212" s="70"/>
      <c r="XEF212" s="70"/>
      <c r="XEG212" s="70"/>
      <c r="XEH212" s="70"/>
      <c r="XEI212" s="70"/>
      <c r="XEJ212" s="70"/>
      <c r="XEK212" s="70"/>
      <c r="XEL212" s="43"/>
      <c r="XEM212" s="43"/>
      <c r="XEN212" s="43"/>
      <c r="XEO212" s="43"/>
      <c r="XEP212" s="43"/>
      <c r="XEQ212" s="43"/>
      <c r="XER212" s="43"/>
      <c r="XES212" s="43"/>
      <c r="XET212" s="43"/>
      <c r="XEU212" s="43"/>
      <c r="XEV212" s="43"/>
      <c r="XEW212" s="43"/>
      <c r="XEX212" s="43"/>
      <c r="XEY212" s="43"/>
      <c r="XEZ212" s="43"/>
      <c r="XFA212" s="64"/>
      <c r="XFB212" s="65"/>
      <c r="XFC212" s="65"/>
      <c r="XFD212" s="66"/>
    </row>
    <row r="213" spans="1:16384" s="35" customFormat="1" ht="160.15" customHeight="1" x14ac:dyDescent="0.25">
      <c r="A213" s="54">
        <v>92</v>
      </c>
      <c r="B213" s="55" t="s">
        <v>327</v>
      </c>
      <c r="C213" s="56" t="s">
        <v>326</v>
      </c>
      <c r="D213" s="50" t="s">
        <v>328</v>
      </c>
      <c r="E213" s="58"/>
      <c r="F213" s="58" t="s">
        <v>442</v>
      </c>
      <c r="G213" s="58" t="s">
        <v>444</v>
      </c>
      <c r="H213" s="50" t="s">
        <v>200</v>
      </c>
      <c r="I213" s="50" t="s">
        <v>200</v>
      </c>
      <c r="J213" s="59" t="s">
        <v>207</v>
      </c>
      <c r="K213" s="49" t="s">
        <v>223</v>
      </c>
      <c r="L213" s="60" t="s">
        <v>201</v>
      </c>
      <c r="M213" s="53" t="s">
        <v>329</v>
      </c>
      <c r="N213" s="48">
        <v>3</v>
      </c>
      <c r="O213" s="48">
        <v>1</v>
      </c>
      <c r="P213" s="45">
        <v>1</v>
      </c>
      <c r="Q213" s="45">
        <v>4</v>
      </c>
      <c r="R213" s="45">
        <v>3</v>
      </c>
      <c r="S213" s="45">
        <v>3</v>
      </c>
      <c r="T213" s="45">
        <v>1</v>
      </c>
      <c r="U213" s="45">
        <v>1</v>
      </c>
      <c r="V213" s="45">
        <f t="shared" ref="V213:V214" si="41">(N213*$N$1)+(O213*$O$1)+(P213*$P$1)+(Q213*$Q$1)+(R213*$R$1)+(S213*$S$1)+(T213*$T$1)+(U213*$U$1)</f>
        <v>2.1</v>
      </c>
      <c r="W213" s="45">
        <v>5</v>
      </c>
      <c r="X213" s="45">
        <v>3</v>
      </c>
      <c r="Y213" s="45">
        <v>5</v>
      </c>
      <c r="Z213" s="45">
        <f t="shared" ref="Z213:Z214" si="42">(W213*$W$1)+(X213*$X$1)+(Y213*$Y$1)</f>
        <v>4.5999999999999996</v>
      </c>
      <c r="AA213" s="56">
        <f t="shared" ref="AA213" si="43">V213*Z213</f>
        <v>9.66</v>
      </c>
      <c r="AB213" s="52" t="s">
        <v>464</v>
      </c>
      <c r="AC213" s="72" t="s">
        <v>311</v>
      </c>
      <c r="AD213" s="45">
        <v>9</v>
      </c>
      <c r="AE213" s="45">
        <v>0</v>
      </c>
      <c r="AF213" s="45">
        <f t="shared" ref="AF213:AF214" si="44">AD213-AE213</f>
        <v>9</v>
      </c>
      <c r="AG213" s="47">
        <f t="shared" ref="AG213:AG214" si="45">IF(AA213-AF213&gt;0.1,AA213-AF213,IF(AA213-AF213&lt;=0.1,0.1))</f>
        <v>0.66000000000000014</v>
      </c>
      <c r="AH213" s="46" t="str">
        <f t="shared" ref="AH213" si="46">IF(AG213="","",IF(AG213&gt;20,"A",IF(AG213&gt;15,"M/A",IF(AG213&gt;8,"M",IF(AG213&gt;3,"M/B",IF(AG213&gt;2,"B","R"))))))</f>
        <v>R</v>
      </c>
      <c r="AI213" s="46" t="s">
        <v>269</v>
      </c>
      <c r="AJ213" s="49" t="s">
        <v>311</v>
      </c>
      <c r="AK213" s="49" t="s">
        <v>311</v>
      </c>
      <c r="AL213" s="49" t="s">
        <v>311</v>
      </c>
      <c r="AM213" s="49" t="s">
        <v>311</v>
      </c>
      <c r="AN213" s="49" t="s">
        <v>311</v>
      </c>
      <c r="AO213" s="49" t="s">
        <v>311</v>
      </c>
      <c r="AP213" s="49" t="s">
        <v>311</v>
      </c>
      <c r="AQ213" s="49" t="s">
        <v>311</v>
      </c>
      <c r="AR213" s="49" t="s">
        <v>311</v>
      </c>
      <c r="AS213" s="49" t="s">
        <v>311</v>
      </c>
      <c r="AT213" s="49" t="s">
        <v>311</v>
      </c>
      <c r="AU213" s="49" t="s">
        <v>311</v>
      </c>
      <c r="AV213" s="49" t="s">
        <v>311</v>
      </c>
      <c r="AW213" s="119" t="s">
        <v>450</v>
      </c>
      <c r="AX213" s="120"/>
      <c r="AY213" s="120"/>
      <c r="AZ213" s="121"/>
    </row>
    <row r="214" spans="1:16384" s="35" customFormat="1" ht="160.15" customHeight="1" x14ac:dyDescent="0.25">
      <c r="A214" s="54">
        <v>93</v>
      </c>
      <c r="B214" s="55" t="s">
        <v>327</v>
      </c>
      <c r="C214" s="56" t="s">
        <v>326</v>
      </c>
      <c r="D214" s="50" t="s">
        <v>330</v>
      </c>
      <c r="E214" s="58"/>
      <c r="F214" s="58" t="s">
        <v>442</v>
      </c>
      <c r="G214" s="58" t="s">
        <v>444</v>
      </c>
      <c r="H214" s="50" t="s">
        <v>200</v>
      </c>
      <c r="I214" s="50" t="s">
        <v>200</v>
      </c>
      <c r="J214" s="59" t="s">
        <v>207</v>
      </c>
      <c r="K214" s="49" t="s">
        <v>223</v>
      </c>
      <c r="L214" s="60" t="s">
        <v>201</v>
      </c>
      <c r="M214" s="53" t="s">
        <v>331</v>
      </c>
      <c r="N214" s="48">
        <v>3</v>
      </c>
      <c r="O214" s="48">
        <v>1</v>
      </c>
      <c r="P214" s="45">
        <v>1</v>
      </c>
      <c r="Q214" s="45">
        <v>4</v>
      </c>
      <c r="R214" s="45">
        <v>3</v>
      </c>
      <c r="S214" s="45">
        <v>3</v>
      </c>
      <c r="T214" s="45">
        <v>1</v>
      </c>
      <c r="U214" s="45">
        <v>1</v>
      </c>
      <c r="V214" s="45">
        <f t="shared" si="41"/>
        <v>2.1</v>
      </c>
      <c r="W214" s="45">
        <v>5</v>
      </c>
      <c r="X214" s="45">
        <v>3</v>
      </c>
      <c r="Y214" s="45">
        <v>5</v>
      </c>
      <c r="Z214" s="45">
        <f t="shared" si="42"/>
        <v>4.5999999999999996</v>
      </c>
      <c r="AA214" s="56">
        <f t="shared" ref="AA214" si="47">V214*Z214</f>
        <v>9.66</v>
      </c>
      <c r="AB214" s="52" t="s">
        <v>464</v>
      </c>
      <c r="AC214" s="72" t="s">
        <v>311</v>
      </c>
      <c r="AD214" s="45">
        <v>9</v>
      </c>
      <c r="AE214" s="45">
        <v>0</v>
      </c>
      <c r="AF214" s="45">
        <f t="shared" si="44"/>
        <v>9</v>
      </c>
      <c r="AG214" s="47">
        <f t="shared" si="45"/>
        <v>0.66000000000000014</v>
      </c>
      <c r="AH214" s="46" t="str">
        <f t="shared" ref="AH214" si="48">IF(AG214="","",IF(AG214&gt;20,"A",IF(AG214&gt;15,"M/A",IF(AG214&gt;8,"M",IF(AG214&gt;3,"M/B",IF(AG214&gt;2,"B","R"))))))</f>
        <v>R</v>
      </c>
      <c r="AI214" s="46" t="s">
        <v>269</v>
      </c>
      <c r="AJ214" s="49" t="s">
        <v>311</v>
      </c>
      <c r="AK214" s="49" t="s">
        <v>311</v>
      </c>
      <c r="AL214" s="49" t="s">
        <v>311</v>
      </c>
      <c r="AM214" s="49" t="s">
        <v>311</v>
      </c>
      <c r="AN214" s="49" t="s">
        <v>311</v>
      </c>
      <c r="AO214" s="49" t="s">
        <v>311</v>
      </c>
      <c r="AP214" s="49" t="s">
        <v>311</v>
      </c>
      <c r="AQ214" s="49" t="s">
        <v>311</v>
      </c>
      <c r="AR214" s="49" t="s">
        <v>311</v>
      </c>
      <c r="AS214" s="49" t="s">
        <v>311</v>
      </c>
      <c r="AT214" s="49" t="s">
        <v>311</v>
      </c>
      <c r="AU214" s="49" t="s">
        <v>311</v>
      </c>
      <c r="AV214" s="49" t="s">
        <v>311</v>
      </c>
      <c r="AW214" s="119" t="s">
        <v>450</v>
      </c>
      <c r="AX214" s="120"/>
      <c r="AY214" s="120"/>
      <c r="AZ214" s="121"/>
    </row>
  </sheetData>
  <autoFilter ref="A3:XFD214" xr:uid="{560DA1C8-9169-460A-8F19-B145314BD896}"/>
  <mergeCells count="3011">
    <mergeCell ref="A2:M2"/>
    <mergeCell ref="N2:AK2"/>
    <mergeCell ref="AL2:AV2"/>
    <mergeCell ref="AW2:AZ2"/>
    <mergeCell ref="E4:E7"/>
    <mergeCell ref="D4:D7"/>
    <mergeCell ref="C4:C7"/>
    <mergeCell ref="B4:B7"/>
    <mergeCell ref="A4:A7"/>
    <mergeCell ref="K4:K7"/>
    <mergeCell ref="L4:L7"/>
    <mergeCell ref="M4:M7"/>
    <mergeCell ref="R4:R7"/>
    <mergeCell ref="Q4:Q7"/>
    <mergeCell ref="AB4:AB7"/>
    <mergeCell ref="AA4:AA7"/>
    <mergeCell ref="E19:E20"/>
    <mergeCell ref="D19:D20"/>
    <mergeCell ref="C19:C20"/>
    <mergeCell ref="B19:B20"/>
    <mergeCell ref="A19:A20"/>
    <mergeCell ref="E14:E17"/>
    <mergeCell ref="D14:D17"/>
    <mergeCell ref="C14:C17"/>
    <mergeCell ref="B14:B17"/>
    <mergeCell ref="A14:A17"/>
    <mergeCell ref="E11:E13"/>
    <mergeCell ref="D11:D13"/>
    <mergeCell ref="C11:C13"/>
    <mergeCell ref="B11:B13"/>
    <mergeCell ref="A11:A13"/>
    <mergeCell ref="E8:E10"/>
    <mergeCell ref="D8:D10"/>
    <mergeCell ref="C8:C10"/>
    <mergeCell ref="B8:B10"/>
    <mergeCell ref="A8:A10"/>
    <mergeCell ref="A32:A33"/>
    <mergeCell ref="B32:B33"/>
    <mergeCell ref="C32:C33"/>
    <mergeCell ref="D32:D33"/>
    <mergeCell ref="E32:E33"/>
    <mergeCell ref="A30:A31"/>
    <mergeCell ref="B30:B31"/>
    <mergeCell ref="C30:C31"/>
    <mergeCell ref="D30:D31"/>
    <mergeCell ref="E30:E31"/>
    <mergeCell ref="E26:E28"/>
    <mergeCell ref="D26:D28"/>
    <mergeCell ref="C26:C28"/>
    <mergeCell ref="B26:B28"/>
    <mergeCell ref="A26:A28"/>
    <mergeCell ref="A22:A25"/>
    <mergeCell ref="B22:B25"/>
    <mergeCell ref="C22:C25"/>
    <mergeCell ref="D22:D25"/>
    <mergeCell ref="E22:E25"/>
    <mergeCell ref="A44:A47"/>
    <mergeCell ref="B44:B47"/>
    <mergeCell ref="C44:C47"/>
    <mergeCell ref="D44:D47"/>
    <mergeCell ref="E44:E47"/>
    <mergeCell ref="A42:A43"/>
    <mergeCell ref="B42:B43"/>
    <mergeCell ref="C42:C43"/>
    <mergeCell ref="D42:D43"/>
    <mergeCell ref="E42:E43"/>
    <mergeCell ref="A36:A38"/>
    <mergeCell ref="B36:B38"/>
    <mergeCell ref="C36:C38"/>
    <mergeCell ref="D36:D38"/>
    <mergeCell ref="E36:E38"/>
    <mergeCell ref="A34:A35"/>
    <mergeCell ref="B34:B35"/>
    <mergeCell ref="C34:C35"/>
    <mergeCell ref="D34:D35"/>
    <mergeCell ref="E34:E35"/>
    <mergeCell ref="A59:A62"/>
    <mergeCell ref="B59:B62"/>
    <mergeCell ref="C59:C62"/>
    <mergeCell ref="D59:D62"/>
    <mergeCell ref="E59:E62"/>
    <mergeCell ref="A57:A58"/>
    <mergeCell ref="B57:B58"/>
    <mergeCell ref="C57:C58"/>
    <mergeCell ref="D57:D58"/>
    <mergeCell ref="E57:E58"/>
    <mergeCell ref="A52:A55"/>
    <mergeCell ref="B52:B55"/>
    <mergeCell ref="C52:C55"/>
    <mergeCell ref="D52:D55"/>
    <mergeCell ref="E52:E55"/>
    <mergeCell ref="A50:A51"/>
    <mergeCell ref="B50:B51"/>
    <mergeCell ref="C50:C51"/>
    <mergeCell ref="D50:D51"/>
    <mergeCell ref="E50:E51"/>
    <mergeCell ref="E72:E75"/>
    <mergeCell ref="D72:D75"/>
    <mergeCell ref="C72:C75"/>
    <mergeCell ref="B72:B75"/>
    <mergeCell ref="A72:A75"/>
    <mergeCell ref="E68:E70"/>
    <mergeCell ref="D68:D70"/>
    <mergeCell ref="C68:C70"/>
    <mergeCell ref="B68:B70"/>
    <mergeCell ref="A68:A70"/>
    <mergeCell ref="E65:E67"/>
    <mergeCell ref="D65:D67"/>
    <mergeCell ref="C65:C67"/>
    <mergeCell ref="B65:B67"/>
    <mergeCell ref="A65:A67"/>
    <mergeCell ref="A63:A64"/>
    <mergeCell ref="B63:B64"/>
    <mergeCell ref="C63:C64"/>
    <mergeCell ref="D63:D64"/>
    <mergeCell ref="E63:E64"/>
    <mergeCell ref="E87:E89"/>
    <mergeCell ref="D87:D89"/>
    <mergeCell ref="C87:C89"/>
    <mergeCell ref="B87:B89"/>
    <mergeCell ref="A87:A89"/>
    <mergeCell ref="E84:E86"/>
    <mergeCell ref="D84:D86"/>
    <mergeCell ref="C84:C86"/>
    <mergeCell ref="B84:B86"/>
    <mergeCell ref="A84:A86"/>
    <mergeCell ref="E80:E82"/>
    <mergeCell ref="D80:D82"/>
    <mergeCell ref="C80:C82"/>
    <mergeCell ref="B80:B82"/>
    <mergeCell ref="A80:A82"/>
    <mergeCell ref="E76:E79"/>
    <mergeCell ref="D76:D79"/>
    <mergeCell ref="C76:C79"/>
    <mergeCell ref="B76:B79"/>
    <mergeCell ref="A76:A79"/>
    <mergeCell ref="A98:A99"/>
    <mergeCell ref="B98:B99"/>
    <mergeCell ref="C98:C99"/>
    <mergeCell ref="D98:D99"/>
    <mergeCell ref="E98:E99"/>
    <mergeCell ref="A96:A97"/>
    <mergeCell ref="B96:B97"/>
    <mergeCell ref="C96:C97"/>
    <mergeCell ref="D96:D97"/>
    <mergeCell ref="E96:E97"/>
    <mergeCell ref="A94:A95"/>
    <mergeCell ref="B94:B95"/>
    <mergeCell ref="C94:C95"/>
    <mergeCell ref="D94:D95"/>
    <mergeCell ref="E94:E95"/>
    <mergeCell ref="A90:A93"/>
    <mergeCell ref="B90:B93"/>
    <mergeCell ref="C90:C93"/>
    <mergeCell ref="D90:D93"/>
    <mergeCell ref="E90:E93"/>
    <mergeCell ref="A119:A121"/>
    <mergeCell ref="B119:B121"/>
    <mergeCell ref="C119:C121"/>
    <mergeCell ref="D119:D121"/>
    <mergeCell ref="E119:E121"/>
    <mergeCell ref="A109:A110"/>
    <mergeCell ref="B109:B110"/>
    <mergeCell ref="C109:C110"/>
    <mergeCell ref="D109:D110"/>
    <mergeCell ref="E109:E110"/>
    <mergeCell ref="A103:A104"/>
    <mergeCell ref="B103:B104"/>
    <mergeCell ref="C103:C104"/>
    <mergeCell ref="D103:D104"/>
    <mergeCell ref="E103:E104"/>
    <mergeCell ref="A100:A101"/>
    <mergeCell ref="B100:B101"/>
    <mergeCell ref="C100:C101"/>
    <mergeCell ref="D100:D101"/>
    <mergeCell ref="E100:E101"/>
    <mergeCell ref="A128:A130"/>
    <mergeCell ref="B128:B130"/>
    <mergeCell ref="C128:C130"/>
    <mergeCell ref="D128:D130"/>
    <mergeCell ref="E128:E130"/>
    <mergeCell ref="A126:A127"/>
    <mergeCell ref="B126:B127"/>
    <mergeCell ref="C126:C127"/>
    <mergeCell ref="D126:D127"/>
    <mergeCell ref="E126:E127"/>
    <mergeCell ref="A124:A125"/>
    <mergeCell ref="B124:B125"/>
    <mergeCell ref="C124:C125"/>
    <mergeCell ref="D124:D125"/>
    <mergeCell ref="E124:E125"/>
    <mergeCell ref="A122:A123"/>
    <mergeCell ref="B122:B123"/>
    <mergeCell ref="C122:C123"/>
    <mergeCell ref="D122:D123"/>
    <mergeCell ref="E122:E123"/>
    <mergeCell ref="A166:A168"/>
    <mergeCell ref="B166:B168"/>
    <mergeCell ref="C166:C168"/>
    <mergeCell ref="D166:D168"/>
    <mergeCell ref="E166:E168"/>
    <mergeCell ref="A162:A165"/>
    <mergeCell ref="B162:B165"/>
    <mergeCell ref="C162:C165"/>
    <mergeCell ref="D162:D165"/>
    <mergeCell ref="E162:E165"/>
    <mergeCell ref="A135:A136"/>
    <mergeCell ref="B135:B136"/>
    <mergeCell ref="C135:C136"/>
    <mergeCell ref="D135:D136"/>
    <mergeCell ref="E135:E136"/>
    <mergeCell ref="A131:A133"/>
    <mergeCell ref="B131:B133"/>
    <mergeCell ref="C131:C133"/>
    <mergeCell ref="D131:D133"/>
    <mergeCell ref="E131:E133"/>
    <mergeCell ref="A143:A144"/>
    <mergeCell ref="B143:B144"/>
    <mergeCell ref="C143:C144"/>
    <mergeCell ref="D143:D144"/>
    <mergeCell ref="E143:E144"/>
    <mergeCell ref="A145:A147"/>
    <mergeCell ref="B145:B147"/>
    <mergeCell ref="A138:A142"/>
    <mergeCell ref="B138:B142"/>
    <mergeCell ref="C138:C142"/>
    <mergeCell ref="D138:D142"/>
    <mergeCell ref="E138:E142"/>
    <mergeCell ref="E181:E184"/>
    <mergeCell ref="A185:A189"/>
    <mergeCell ref="B185:B189"/>
    <mergeCell ref="C185:C189"/>
    <mergeCell ref="D185:D189"/>
    <mergeCell ref="E185:E189"/>
    <mergeCell ref="A181:A184"/>
    <mergeCell ref="B181:B184"/>
    <mergeCell ref="C181:C184"/>
    <mergeCell ref="D181:D184"/>
    <mergeCell ref="A177:A180"/>
    <mergeCell ref="B177:B180"/>
    <mergeCell ref="C177:C180"/>
    <mergeCell ref="D177:D180"/>
    <mergeCell ref="E177:E180"/>
    <mergeCell ref="A170:A174"/>
    <mergeCell ref="B170:B174"/>
    <mergeCell ref="C170:C174"/>
    <mergeCell ref="D170:D174"/>
    <mergeCell ref="E170:E174"/>
    <mergeCell ref="C202:C204"/>
    <mergeCell ref="D202:D204"/>
    <mergeCell ref="E202:E204"/>
    <mergeCell ref="A199:A201"/>
    <mergeCell ref="B199:B201"/>
    <mergeCell ref="C199:C201"/>
    <mergeCell ref="D199:D201"/>
    <mergeCell ref="E199:E201"/>
    <mergeCell ref="A195:A198"/>
    <mergeCell ref="B195:B198"/>
    <mergeCell ref="C195:C198"/>
    <mergeCell ref="D195:D198"/>
    <mergeCell ref="E195:E198"/>
    <mergeCell ref="A190:A194"/>
    <mergeCell ref="B190:B194"/>
    <mergeCell ref="C190:C194"/>
    <mergeCell ref="D190:D194"/>
    <mergeCell ref="E190:E194"/>
    <mergeCell ref="E210:E212"/>
    <mergeCell ref="G4:G7"/>
    <mergeCell ref="H4:H7"/>
    <mergeCell ref="I4:I7"/>
    <mergeCell ref="J4:J7"/>
    <mergeCell ref="G8:G10"/>
    <mergeCell ref="H8:H10"/>
    <mergeCell ref="I8:I10"/>
    <mergeCell ref="J8:J10"/>
    <mergeCell ref="G14:G17"/>
    <mergeCell ref="H14:H17"/>
    <mergeCell ref="I14:I17"/>
    <mergeCell ref="J14:J17"/>
    <mergeCell ref="G22:G25"/>
    <mergeCell ref="H22:H25"/>
    <mergeCell ref="I22:I25"/>
    <mergeCell ref="A210:A212"/>
    <mergeCell ref="B210:B212"/>
    <mergeCell ref="C210:C212"/>
    <mergeCell ref="D210:D212"/>
    <mergeCell ref="A208:A209"/>
    <mergeCell ref="B208:B209"/>
    <mergeCell ref="C208:C209"/>
    <mergeCell ref="D208:D209"/>
    <mergeCell ref="E208:E209"/>
    <mergeCell ref="A205:A207"/>
    <mergeCell ref="B205:B207"/>
    <mergeCell ref="C205:C207"/>
    <mergeCell ref="D205:D207"/>
    <mergeCell ref="E205:E207"/>
    <mergeCell ref="A202:A204"/>
    <mergeCell ref="B202:B204"/>
    <mergeCell ref="K26:K28"/>
    <mergeCell ref="M26:M28"/>
    <mergeCell ref="L26:L28"/>
    <mergeCell ref="M14:M17"/>
    <mergeCell ref="K14:K17"/>
    <mergeCell ref="L14:L17"/>
    <mergeCell ref="G19:G20"/>
    <mergeCell ref="H19:H20"/>
    <mergeCell ref="I19:I20"/>
    <mergeCell ref="J19:J20"/>
    <mergeCell ref="K19:K20"/>
    <mergeCell ref="L19:L20"/>
    <mergeCell ref="M19:M20"/>
    <mergeCell ref="K8:K10"/>
    <mergeCell ref="L8:L10"/>
    <mergeCell ref="M8:M10"/>
    <mergeCell ref="G11:G13"/>
    <mergeCell ref="H11:H13"/>
    <mergeCell ref="I11:I13"/>
    <mergeCell ref="J11:J13"/>
    <mergeCell ref="K11:K13"/>
    <mergeCell ref="L11:L13"/>
    <mergeCell ref="M11:M13"/>
    <mergeCell ref="L34:L35"/>
    <mergeCell ref="M34:M35"/>
    <mergeCell ref="N4:N7"/>
    <mergeCell ref="O4:O7"/>
    <mergeCell ref="P4:P7"/>
    <mergeCell ref="G34:G35"/>
    <mergeCell ref="H34:H35"/>
    <mergeCell ref="I34:I35"/>
    <mergeCell ref="J34:J35"/>
    <mergeCell ref="K34:K35"/>
    <mergeCell ref="L30:L31"/>
    <mergeCell ref="M30:M31"/>
    <mergeCell ref="G32:G33"/>
    <mergeCell ref="H32:H33"/>
    <mergeCell ref="I32:I33"/>
    <mergeCell ref="J32:J33"/>
    <mergeCell ref="K32:K33"/>
    <mergeCell ref="L32:L33"/>
    <mergeCell ref="M32:M33"/>
    <mergeCell ref="G30:G31"/>
    <mergeCell ref="H30:H31"/>
    <mergeCell ref="I30:I31"/>
    <mergeCell ref="J30:J31"/>
    <mergeCell ref="K30:K31"/>
    <mergeCell ref="J22:J25"/>
    <mergeCell ref="K22:K25"/>
    <mergeCell ref="L22:L25"/>
    <mergeCell ref="M22:M25"/>
    <mergeCell ref="G26:G28"/>
    <mergeCell ref="H26:H28"/>
    <mergeCell ref="I26:I28"/>
    <mergeCell ref="J26:J28"/>
    <mergeCell ref="U4:U7"/>
    <mergeCell ref="T4:T7"/>
    <mergeCell ref="S4:S7"/>
    <mergeCell ref="AB8:AB10"/>
    <mergeCell ref="AA8:AA10"/>
    <mergeCell ref="Z8:Z10"/>
    <mergeCell ref="Y8:Y10"/>
    <mergeCell ref="X8:X10"/>
    <mergeCell ref="W8:W10"/>
    <mergeCell ref="V8:V10"/>
    <mergeCell ref="U8:U10"/>
    <mergeCell ref="T8:T10"/>
    <mergeCell ref="S8:S10"/>
    <mergeCell ref="Z4:Z7"/>
    <mergeCell ref="Y4:Y7"/>
    <mergeCell ref="X4:X7"/>
    <mergeCell ref="W4:W7"/>
    <mergeCell ref="V4:V7"/>
    <mergeCell ref="N11:N13"/>
    <mergeCell ref="O11:O13"/>
    <mergeCell ref="P11:P13"/>
    <mergeCell ref="Q11:Q13"/>
    <mergeCell ref="R11:R13"/>
    <mergeCell ref="S11:S13"/>
    <mergeCell ref="T11:T13"/>
    <mergeCell ref="U11:U13"/>
    <mergeCell ref="V11:V13"/>
    <mergeCell ref="W11:W13"/>
    <mergeCell ref="X11:X13"/>
    <mergeCell ref="Y11:Y13"/>
    <mergeCell ref="Z11:Z13"/>
    <mergeCell ref="AA11:AA13"/>
    <mergeCell ref="R8:R10"/>
    <mergeCell ref="Q8:Q10"/>
    <mergeCell ref="P8:P10"/>
    <mergeCell ref="O8:O10"/>
    <mergeCell ref="N8:N10"/>
    <mergeCell ref="R19:R20"/>
    <mergeCell ref="Q19:Q20"/>
    <mergeCell ref="P19:P20"/>
    <mergeCell ref="O19:O20"/>
    <mergeCell ref="N19:N20"/>
    <mergeCell ref="W19:W20"/>
    <mergeCell ref="V19:V20"/>
    <mergeCell ref="U19:U20"/>
    <mergeCell ref="T19:T20"/>
    <mergeCell ref="S19:S20"/>
    <mergeCell ref="AB19:AB20"/>
    <mergeCell ref="AA19:AA20"/>
    <mergeCell ref="Z19:Z20"/>
    <mergeCell ref="Y19:Y20"/>
    <mergeCell ref="X19:X20"/>
    <mergeCell ref="R14:R17"/>
    <mergeCell ref="Q14:Q17"/>
    <mergeCell ref="P14:P17"/>
    <mergeCell ref="O14:O17"/>
    <mergeCell ref="N14:N17"/>
    <mergeCell ref="W14:W17"/>
    <mergeCell ref="V14:V17"/>
    <mergeCell ref="U14:U17"/>
    <mergeCell ref="T14:T17"/>
    <mergeCell ref="S14:S17"/>
    <mergeCell ref="AB14:AB17"/>
    <mergeCell ref="AA14:AA17"/>
    <mergeCell ref="Y14:Y17"/>
    <mergeCell ref="X14:X17"/>
    <mergeCell ref="Z14:Z17"/>
    <mergeCell ref="R26:R28"/>
    <mergeCell ref="Q26:Q28"/>
    <mergeCell ref="P26:P28"/>
    <mergeCell ref="O26:O28"/>
    <mergeCell ref="N26:N28"/>
    <mergeCell ref="W26:W28"/>
    <mergeCell ref="V26:V28"/>
    <mergeCell ref="U26:U28"/>
    <mergeCell ref="T26:T28"/>
    <mergeCell ref="S26:S28"/>
    <mergeCell ref="AB26:AB28"/>
    <mergeCell ref="AA26:AA28"/>
    <mergeCell ref="Z26:Z28"/>
    <mergeCell ref="Y26:Y28"/>
    <mergeCell ref="X26:X28"/>
    <mergeCell ref="R22:R25"/>
    <mergeCell ref="Q22:Q25"/>
    <mergeCell ref="P22:P25"/>
    <mergeCell ref="O22:O25"/>
    <mergeCell ref="N22:N25"/>
    <mergeCell ref="W22:W25"/>
    <mergeCell ref="V22:V25"/>
    <mergeCell ref="U22:U25"/>
    <mergeCell ref="T22:T25"/>
    <mergeCell ref="S22:S25"/>
    <mergeCell ref="AB22:AB25"/>
    <mergeCell ref="Z22:Z25"/>
    <mergeCell ref="Y22:Y25"/>
    <mergeCell ref="X22:X25"/>
    <mergeCell ref="AA22:AA25"/>
    <mergeCell ref="R32:R33"/>
    <mergeCell ref="Q32:Q33"/>
    <mergeCell ref="P32:P33"/>
    <mergeCell ref="O32:O33"/>
    <mergeCell ref="N32:N33"/>
    <mergeCell ref="W32:W33"/>
    <mergeCell ref="V32:V33"/>
    <mergeCell ref="U32:U33"/>
    <mergeCell ref="T32:T33"/>
    <mergeCell ref="S32:S33"/>
    <mergeCell ref="AB32:AB33"/>
    <mergeCell ref="AA32:AA33"/>
    <mergeCell ref="Z32:Z33"/>
    <mergeCell ref="Y32:Y33"/>
    <mergeCell ref="X32:X33"/>
    <mergeCell ref="R30:R31"/>
    <mergeCell ref="Q30:Q31"/>
    <mergeCell ref="P30:P31"/>
    <mergeCell ref="O30:O31"/>
    <mergeCell ref="N30:N31"/>
    <mergeCell ref="W30:W31"/>
    <mergeCell ref="V30:V31"/>
    <mergeCell ref="U30:U31"/>
    <mergeCell ref="T30:T31"/>
    <mergeCell ref="S30:S31"/>
    <mergeCell ref="AB30:AB31"/>
    <mergeCell ref="AA30:AA31"/>
    <mergeCell ref="Z30:Z31"/>
    <mergeCell ref="Y30:Y31"/>
    <mergeCell ref="X30:X31"/>
    <mergeCell ref="H44:H47"/>
    <mergeCell ref="G44:G47"/>
    <mergeCell ref="M50:M51"/>
    <mergeCell ref="L50:L51"/>
    <mergeCell ref="K50:K51"/>
    <mergeCell ref="J50:J51"/>
    <mergeCell ref="I50:I51"/>
    <mergeCell ref="H50:H51"/>
    <mergeCell ref="G50:G51"/>
    <mergeCell ref="M44:M47"/>
    <mergeCell ref="L44:L47"/>
    <mergeCell ref="K44:K47"/>
    <mergeCell ref="J44:J47"/>
    <mergeCell ref="I44:I47"/>
    <mergeCell ref="H36:H38"/>
    <mergeCell ref="G36:G38"/>
    <mergeCell ref="M42:M43"/>
    <mergeCell ref="L42:L43"/>
    <mergeCell ref="K42:K43"/>
    <mergeCell ref="J42:J43"/>
    <mergeCell ref="I42:I43"/>
    <mergeCell ref="H42:H43"/>
    <mergeCell ref="G42:G43"/>
    <mergeCell ref="M36:M38"/>
    <mergeCell ref="L36:L38"/>
    <mergeCell ref="K36:K38"/>
    <mergeCell ref="J36:J38"/>
    <mergeCell ref="I36:I38"/>
    <mergeCell ref="H59:H62"/>
    <mergeCell ref="G59:G62"/>
    <mergeCell ref="L59:L62"/>
    <mergeCell ref="M63:M64"/>
    <mergeCell ref="L63:L64"/>
    <mergeCell ref="K63:K64"/>
    <mergeCell ref="J63:J64"/>
    <mergeCell ref="I63:I64"/>
    <mergeCell ref="H63:H64"/>
    <mergeCell ref="G63:G64"/>
    <mergeCell ref="M59:M62"/>
    <mergeCell ref="K59:K62"/>
    <mergeCell ref="J59:J62"/>
    <mergeCell ref="I59:I62"/>
    <mergeCell ref="H52:H55"/>
    <mergeCell ref="G52:G55"/>
    <mergeCell ref="L52:L55"/>
    <mergeCell ref="M57:M58"/>
    <mergeCell ref="L57:L58"/>
    <mergeCell ref="K57:K58"/>
    <mergeCell ref="J57:J58"/>
    <mergeCell ref="I57:I58"/>
    <mergeCell ref="H57:H58"/>
    <mergeCell ref="G57:G58"/>
    <mergeCell ref="M52:M55"/>
    <mergeCell ref="K52:K55"/>
    <mergeCell ref="J52:J55"/>
    <mergeCell ref="I52:I55"/>
    <mergeCell ref="H72:H75"/>
    <mergeCell ref="G72:G75"/>
    <mergeCell ref="M76:M79"/>
    <mergeCell ref="L76:L79"/>
    <mergeCell ref="K76:K79"/>
    <mergeCell ref="J76:J79"/>
    <mergeCell ref="I76:I79"/>
    <mergeCell ref="H76:H79"/>
    <mergeCell ref="G76:G79"/>
    <mergeCell ref="M72:M75"/>
    <mergeCell ref="L72:L75"/>
    <mergeCell ref="K72:K75"/>
    <mergeCell ref="J72:J75"/>
    <mergeCell ref="I72:I75"/>
    <mergeCell ref="H65:H67"/>
    <mergeCell ref="G65:G67"/>
    <mergeCell ref="M68:M70"/>
    <mergeCell ref="L68:L70"/>
    <mergeCell ref="K68:K70"/>
    <mergeCell ref="J68:J70"/>
    <mergeCell ref="I68:I70"/>
    <mergeCell ref="H68:H70"/>
    <mergeCell ref="G68:G70"/>
    <mergeCell ref="M65:M67"/>
    <mergeCell ref="L65:L67"/>
    <mergeCell ref="K65:K67"/>
    <mergeCell ref="J65:J67"/>
    <mergeCell ref="I65:I67"/>
    <mergeCell ref="H87:H89"/>
    <mergeCell ref="G87:G89"/>
    <mergeCell ref="M87:M89"/>
    <mergeCell ref="M90:M93"/>
    <mergeCell ref="L90:L93"/>
    <mergeCell ref="K90:K93"/>
    <mergeCell ref="J90:J93"/>
    <mergeCell ref="I90:I93"/>
    <mergeCell ref="H90:H93"/>
    <mergeCell ref="G90:G93"/>
    <mergeCell ref="L87:L89"/>
    <mergeCell ref="K87:K89"/>
    <mergeCell ref="J87:J89"/>
    <mergeCell ref="I87:I89"/>
    <mergeCell ref="H80:H82"/>
    <mergeCell ref="G80:G82"/>
    <mergeCell ref="M84:M86"/>
    <mergeCell ref="L84:L86"/>
    <mergeCell ref="K84:K86"/>
    <mergeCell ref="J84:J86"/>
    <mergeCell ref="I84:I86"/>
    <mergeCell ref="H84:H86"/>
    <mergeCell ref="G84:G86"/>
    <mergeCell ref="M80:M82"/>
    <mergeCell ref="L80:L82"/>
    <mergeCell ref="K80:K82"/>
    <mergeCell ref="J80:J82"/>
    <mergeCell ref="I80:I82"/>
    <mergeCell ref="H98:H99"/>
    <mergeCell ref="G98:G99"/>
    <mergeCell ref="M100:M101"/>
    <mergeCell ref="L100:L101"/>
    <mergeCell ref="K100:K101"/>
    <mergeCell ref="J100:J101"/>
    <mergeCell ref="I100:I101"/>
    <mergeCell ref="H100:H101"/>
    <mergeCell ref="G100:G101"/>
    <mergeCell ref="M98:M99"/>
    <mergeCell ref="L98:L99"/>
    <mergeCell ref="K98:K99"/>
    <mergeCell ref="J98:J99"/>
    <mergeCell ref="I98:I99"/>
    <mergeCell ref="H94:H95"/>
    <mergeCell ref="G94:G95"/>
    <mergeCell ref="M96:M97"/>
    <mergeCell ref="L96:L97"/>
    <mergeCell ref="K96:K97"/>
    <mergeCell ref="J96:J97"/>
    <mergeCell ref="I96:I97"/>
    <mergeCell ref="H96:H97"/>
    <mergeCell ref="G96:G97"/>
    <mergeCell ref="M94:M95"/>
    <mergeCell ref="L94:L95"/>
    <mergeCell ref="K94:K95"/>
    <mergeCell ref="J94:J95"/>
    <mergeCell ref="I94:I95"/>
    <mergeCell ref="H119:H121"/>
    <mergeCell ref="G119:G121"/>
    <mergeCell ref="L119:L121"/>
    <mergeCell ref="M122:M123"/>
    <mergeCell ref="L122:L123"/>
    <mergeCell ref="K122:K123"/>
    <mergeCell ref="J122:J123"/>
    <mergeCell ref="I122:I123"/>
    <mergeCell ref="H122:H123"/>
    <mergeCell ref="G122:G123"/>
    <mergeCell ref="M119:M121"/>
    <mergeCell ref="K119:K121"/>
    <mergeCell ref="J119:J121"/>
    <mergeCell ref="I119:I121"/>
    <mergeCell ref="H103:H104"/>
    <mergeCell ref="G103:G104"/>
    <mergeCell ref="M109:M110"/>
    <mergeCell ref="L109:L110"/>
    <mergeCell ref="K109:K110"/>
    <mergeCell ref="J109:J110"/>
    <mergeCell ref="I109:I110"/>
    <mergeCell ref="H109:H110"/>
    <mergeCell ref="G109:G110"/>
    <mergeCell ref="M103:M104"/>
    <mergeCell ref="L103:L104"/>
    <mergeCell ref="K103:K104"/>
    <mergeCell ref="J103:J104"/>
    <mergeCell ref="I103:I104"/>
    <mergeCell ref="L128:L130"/>
    <mergeCell ref="M128:M130"/>
    <mergeCell ref="M131:M133"/>
    <mergeCell ref="L131:L133"/>
    <mergeCell ref="K131:K133"/>
    <mergeCell ref="G128:G130"/>
    <mergeCell ref="H128:H130"/>
    <mergeCell ref="I128:I130"/>
    <mergeCell ref="J128:J130"/>
    <mergeCell ref="K128:K130"/>
    <mergeCell ref="H124:H125"/>
    <mergeCell ref="G124:G125"/>
    <mergeCell ref="M126:M127"/>
    <mergeCell ref="L126:L127"/>
    <mergeCell ref="K126:K127"/>
    <mergeCell ref="J126:J127"/>
    <mergeCell ref="I126:I127"/>
    <mergeCell ref="H126:H127"/>
    <mergeCell ref="G126:G127"/>
    <mergeCell ref="M124:M125"/>
    <mergeCell ref="L124:L125"/>
    <mergeCell ref="K124:K125"/>
    <mergeCell ref="J124:J125"/>
    <mergeCell ref="I124:I125"/>
    <mergeCell ref="L162:L165"/>
    <mergeCell ref="M162:M165"/>
    <mergeCell ref="M166:M168"/>
    <mergeCell ref="L166:L168"/>
    <mergeCell ref="K166:K168"/>
    <mergeCell ref="G162:G165"/>
    <mergeCell ref="H162:H165"/>
    <mergeCell ref="I162:I165"/>
    <mergeCell ref="J162:J165"/>
    <mergeCell ref="K162:K165"/>
    <mergeCell ref="J131:J133"/>
    <mergeCell ref="I131:I133"/>
    <mergeCell ref="H131:H133"/>
    <mergeCell ref="G131:G133"/>
    <mergeCell ref="M135:M136"/>
    <mergeCell ref="L135:L136"/>
    <mergeCell ref="K135:K136"/>
    <mergeCell ref="J135:J136"/>
    <mergeCell ref="I135:I136"/>
    <mergeCell ref="H135:H136"/>
    <mergeCell ref="G135:G136"/>
    <mergeCell ref="J143:J144"/>
    <mergeCell ref="I143:I144"/>
    <mergeCell ref="H143:H144"/>
    <mergeCell ref="M143:M144"/>
    <mergeCell ref="L143:L144"/>
    <mergeCell ref="K143:K144"/>
    <mergeCell ref="G138:G142"/>
    <mergeCell ref="H138:H142"/>
    <mergeCell ref="I138:I142"/>
    <mergeCell ref="J138:J142"/>
    <mergeCell ref="K138:K142"/>
    <mergeCell ref="H177:H180"/>
    <mergeCell ref="G177:G180"/>
    <mergeCell ref="M181:M184"/>
    <mergeCell ref="L181:L184"/>
    <mergeCell ref="J181:J184"/>
    <mergeCell ref="I181:I184"/>
    <mergeCell ref="H181:H184"/>
    <mergeCell ref="G181:G184"/>
    <mergeCell ref="K181:K184"/>
    <mergeCell ref="M177:M180"/>
    <mergeCell ref="L177:L180"/>
    <mergeCell ref="K177:K180"/>
    <mergeCell ref="J177:J180"/>
    <mergeCell ref="I177:I180"/>
    <mergeCell ref="J166:J168"/>
    <mergeCell ref="I166:I168"/>
    <mergeCell ref="H166:H168"/>
    <mergeCell ref="G166:G168"/>
    <mergeCell ref="M170:M174"/>
    <mergeCell ref="L170:L174"/>
    <mergeCell ref="K170:K174"/>
    <mergeCell ref="J170:J174"/>
    <mergeCell ref="I170:I174"/>
    <mergeCell ref="H170:H174"/>
    <mergeCell ref="G170:G174"/>
    <mergeCell ref="H195:H198"/>
    <mergeCell ref="G195:G198"/>
    <mergeCell ref="M199:M201"/>
    <mergeCell ref="L199:L201"/>
    <mergeCell ref="K199:K201"/>
    <mergeCell ref="J199:J201"/>
    <mergeCell ref="I199:I201"/>
    <mergeCell ref="H199:H201"/>
    <mergeCell ref="G199:G201"/>
    <mergeCell ref="M195:M198"/>
    <mergeCell ref="L195:L198"/>
    <mergeCell ref="K195:K198"/>
    <mergeCell ref="J195:J198"/>
    <mergeCell ref="I195:I198"/>
    <mergeCell ref="H185:H189"/>
    <mergeCell ref="G185:G189"/>
    <mergeCell ref="J185:J189"/>
    <mergeCell ref="M190:M194"/>
    <mergeCell ref="L190:L194"/>
    <mergeCell ref="K190:K194"/>
    <mergeCell ref="J190:J194"/>
    <mergeCell ref="I190:I194"/>
    <mergeCell ref="H190:H194"/>
    <mergeCell ref="G190:G194"/>
    <mergeCell ref="M185:M189"/>
    <mergeCell ref="L185:L189"/>
    <mergeCell ref="K185:K189"/>
    <mergeCell ref="I185:I189"/>
    <mergeCell ref="H208:H209"/>
    <mergeCell ref="G208:G209"/>
    <mergeCell ref="M210:M212"/>
    <mergeCell ref="L210:L212"/>
    <mergeCell ref="K210:K212"/>
    <mergeCell ref="J210:J212"/>
    <mergeCell ref="I210:I212"/>
    <mergeCell ref="H210:H212"/>
    <mergeCell ref="G210:G212"/>
    <mergeCell ref="M208:M209"/>
    <mergeCell ref="L208:L209"/>
    <mergeCell ref="K208:K209"/>
    <mergeCell ref="J208:J209"/>
    <mergeCell ref="I208:I209"/>
    <mergeCell ref="H202:H204"/>
    <mergeCell ref="G202:G204"/>
    <mergeCell ref="L202:L204"/>
    <mergeCell ref="M205:M207"/>
    <mergeCell ref="L205:L207"/>
    <mergeCell ref="K205:K207"/>
    <mergeCell ref="J205:J207"/>
    <mergeCell ref="I205:I207"/>
    <mergeCell ref="H205:H207"/>
    <mergeCell ref="G205:G207"/>
    <mergeCell ref="M202:M204"/>
    <mergeCell ref="K202:K204"/>
    <mergeCell ref="J202:J204"/>
    <mergeCell ref="I202:I204"/>
    <mergeCell ref="R36:R38"/>
    <mergeCell ref="Q36:Q38"/>
    <mergeCell ref="P36:P38"/>
    <mergeCell ref="O36:O38"/>
    <mergeCell ref="N36:N38"/>
    <mergeCell ref="W36:W38"/>
    <mergeCell ref="V36:V38"/>
    <mergeCell ref="U36:U38"/>
    <mergeCell ref="T36:T38"/>
    <mergeCell ref="S36:S38"/>
    <mergeCell ref="AB36:AB38"/>
    <mergeCell ref="AA36:AA38"/>
    <mergeCell ref="Z36:Z38"/>
    <mergeCell ref="Y36:Y38"/>
    <mergeCell ref="X36:X38"/>
    <mergeCell ref="R34:R35"/>
    <mergeCell ref="Q34:Q35"/>
    <mergeCell ref="P34:P35"/>
    <mergeCell ref="O34:O35"/>
    <mergeCell ref="N34:N35"/>
    <mergeCell ref="W34:W35"/>
    <mergeCell ref="V34:V35"/>
    <mergeCell ref="U34:U35"/>
    <mergeCell ref="T34:T35"/>
    <mergeCell ref="S34:S35"/>
    <mergeCell ref="AB34:AB35"/>
    <mergeCell ref="AA34:AA35"/>
    <mergeCell ref="Z34:Z35"/>
    <mergeCell ref="Y34:Y35"/>
    <mergeCell ref="X34:X35"/>
    <mergeCell ref="R42:R43"/>
    <mergeCell ref="Q42:Q43"/>
    <mergeCell ref="P42:P43"/>
    <mergeCell ref="AB44:AB47"/>
    <mergeCell ref="AA44:AA47"/>
    <mergeCell ref="Z44:Z47"/>
    <mergeCell ref="Y44:Y47"/>
    <mergeCell ref="X44:X47"/>
    <mergeCell ref="W44:W47"/>
    <mergeCell ref="V44:V47"/>
    <mergeCell ref="U44:U47"/>
    <mergeCell ref="T44:T47"/>
    <mergeCell ref="S44:S47"/>
    <mergeCell ref="R44:R47"/>
    <mergeCell ref="Q44:Q47"/>
    <mergeCell ref="P44:P47"/>
    <mergeCell ref="W42:W43"/>
    <mergeCell ref="V42:V43"/>
    <mergeCell ref="U42:U43"/>
    <mergeCell ref="T42:T43"/>
    <mergeCell ref="S42:S43"/>
    <mergeCell ref="AB42:AB43"/>
    <mergeCell ref="AA42:AA43"/>
    <mergeCell ref="Z42:Z43"/>
    <mergeCell ref="Y42:Y43"/>
    <mergeCell ref="X42:X43"/>
    <mergeCell ref="R50:R51"/>
    <mergeCell ref="Q50:Q51"/>
    <mergeCell ref="P50:P51"/>
    <mergeCell ref="AB52:AB55"/>
    <mergeCell ref="AA52:AA55"/>
    <mergeCell ref="Y52:Y55"/>
    <mergeCell ref="X52:X55"/>
    <mergeCell ref="W52:W55"/>
    <mergeCell ref="V52:V55"/>
    <mergeCell ref="U52:U55"/>
    <mergeCell ref="S52:S55"/>
    <mergeCell ref="R52:R55"/>
    <mergeCell ref="Q52:Q55"/>
    <mergeCell ref="P52:P55"/>
    <mergeCell ref="W50:W51"/>
    <mergeCell ref="V50:V51"/>
    <mergeCell ref="U50:U51"/>
    <mergeCell ref="T50:T51"/>
    <mergeCell ref="S50:S51"/>
    <mergeCell ref="AB50:AB51"/>
    <mergeCell ref="AA50:AA51"/>
    <mergeCell ref="Z50:Z51"/>
    <mergeCell ref="Y50:Y51"/>
    <mergeCell ref="X50:X51"/>
    <mergeCell ref="T59:T62"/>
    <mergeCell ref="S59:S62"/>
    <mergeCell ref="AB59:AB62"/>
    <mergeCell ref="AA59:AA62"/>
    <mergeCell ref="Z59:Z62"/>
    <mergeCell ref="Y59:Y62"/>
    <mergeCell ref="X59:X62"/>
    <mergeCell ref="S57:S58"/>
    <mergeCell ref="R57:R58"/>
    <mergeCell ref="Q57:Q58"/>
    <mergeCell ref="P57:P58"/>
    <mergeCell ref="AA57:AA58"/>
    <mergeCell ref="T52:T55"/>
    <mergeCell ref="Z52:Z55"/>
    <mergeCell ref="AB57:AB58"/>
    <mergeCell ref="Z57:Z58"/>
    <mergeCell ref="Y57:Y58"/>
    <mergeCell ref="X57:X58"/>
    <mergeCell ref="W57:W58"/>
    <mergeCell ref="V57:V58"/>
    <mergeCell ref="U57:U58"/>
    <mergeCell ref="T57:T58"/>
    <mergeCell ref="P63:P64"/>
    <mergeCell ref="AB65:AB67"/>
    <mergeCell ref="AA65:AA67"/>
    <mergeCell ref="Z65:Z67"/>
    <mergeCell ref="Y65:Y67"/>
    <mergeCell ref="X65:X67"/>
    <mergeCell ref="W65:W67"/>
    <mergeCell ref="U65:U67"/>
    <mergeCell ref="T65:T67"/>
    <mergeCell ref="S65:S67"/>
    <mergeCell ref="R65:R67"/>
    <mergeCell ref="Q65:Q67"/>
    <mergeCell ref="P65:P67"/>
    <mergeCell ref="V65:V67"/>
    <mergeCell ref="R59:R62"/>
    <mergeCell ref="Q59:Q62"/>
    <mergeCell ref="P59:P62"/>
    <mergeCell ref="W59:W62"/>
    <mergeCell ref="AB63:AB64"/>
    <mergeCell ref="AA63:AA64"/>
    <mergeCell ref="Z63:Z64"/>
    <mergeCell ref="Y63:Y64"/>
    <mergeCell ref="X63:X64"/>
    <mergeCell ref="W63:W64"/>
    <mergeCell ref="V63:V64"/>
    <mergeCell ref="U63:U64"/>
    <mergeCell ref="T63:T64"/>
    <mergeCell ref="S63:S64"/>
    <mergeCell ref="R63:R64"/>
    <mergeCell ref="Q63:Q64"/>
    <mergeCell ref="V59:V62"/>
    <mergeCell ref="U59:U62"/>
    <mergeCell ref="X72:X75"/>
    <mergeCell ref="AB76:AB79"/>
    <mergeCell ref="AA76:AA79"/>
    <mergeCell ref="Z76:Z79"/>
    <mergeCell ref="Y76:Y79"/>
    <mergeCell ref="X76:X79"/>
    <mergeCell ref="AB72:AB75"/>
    <mergeCell ref="R68:R70"/>
    <mergeCell ref="Q68:Q70"/>
    <mergeCell ref="P68:P70"/>
    <mergeCell ref="AA72:AA75"/>
    <mergeCell ref="Z72:Z75"/>
    <mergeCell ref="Y72:Y75"/>
    <mergeCell ref="W72:W75"/>
    <mergeCell ref="V72:V75"/>
    <mergeCell ref="U72:U75"/>
    <mergeCell ref="T72:T75"/>
    <mergeCell ref="S72:S75"/>
    <mergeCell ref="R72:R75"/>
    <mergeCell ref="Q72:Q75"/>
    <mergeCell ref="P72:P75"/>
    <mergeCell ref="W68:W70"/>
    <mergeCell ref="V68:V70"/>
    <mergeCell ref="U68:U70"/>
    <mergeCell ref="T68:T70"/>
    <mergeCell ref="S68:S70"/>
    <mergeCell ref="AB68:AB70"/>
    <mergeCell ref="AA68:AA70"/>
    <mergeCell ref="Z68:Z70"/>
    <mergeCell ref="Y68:Y70"/>
    <mergeCell ref="X68:X70"/>
    <mergeCell ref="R76:R79"/>
    <mergeCell ref="Q76:Q79"/>
    <mergeCell ref="P76:P79"/>
    <mergeCell ref="W76:W79"/>
    <mergeCell ref="AB80:AB82"/>
    <mergeCell ref="Z80:Z82"/>
    <mergeCell ref="Y80:Y82"/>
    <mergeCell ref="X80:X82"/>
    <mergeCell ref="W80:W82"/>
    <mergeCell ref="V80:V82"/>
    <mergeCell ref="U80:U82"/>
    <mergeCell ref="T80:T82"/>
    <mergeCell ref="S80:S82"/>
    <mergeCell ref="R80:R82"/>
    <mergeCell ref="Q80:Q82"/>
    <mergeCell ref="V76:V79"/>
    <mergeCell ref="U76:U79"/>
    <mergeCell ref="T76:T79"/>
    <mergeCell ref="S76:S79"/>
    <mergeCell ref="U87:U89"/>
    <mergeCell ref="S87:S89"/>
    <mergeCell ref="AB87:AB89"/>
    <mergeCell ref="AA87:AA89"/>
    <mergeCell ref="Z87:Z89"/>
    <mergeCell ref="Y87:Y89"/>
    <mergeCell ref="X87:X89"/>
    <mergeCell ref="P80:P82"/>
    <mergeCell ref="AA84:AA86"/>
    <mergeCell ref="Z84:Z86"/>
    <mergeCell ref="Y84:Y86"/>
    <mergeCell ref="X84:X86"/>
    <mergeCell ref="W84:W86"/>
    <mergeCell ref="V84:V86"/>
    <mergeCell ref="U84:U86"/>
    <mergeCell ref="T84:T86"/>
    <mergeCell ref="S84:S86"/>
    <mergeCell ref="R84:R86"/>
    <mergeCell ref="Q84:Q86"/>
    <mergeCell ref="P84:P86"/>
    <mergeCell ref="AA80:AA82"/>
    <mergeCell ref="P90:P93"/>
    <mergeCell ref="Y94:Y95"/>
    <mergeCell ref="Z94:Z95"/>
    <mergeCell ref="AA94:AA95"/>
    <mergeCell ref="AB94:AB95"/>
    <mergeCell ref="X94:X95"/>
    <mergeCell ref="W94:W95"/>
    <mergeCell ref="V94:V95"/>
    <mergeCell ref="U94:U95"/>
    <mergeCell ref="T94:T95"/>
    <mergeCell ref="S94:S95"/>
    <mergeCell ref="R94:R95"/>
    <mergeCell ref="Q94:Q95"/>
    <mergeCell ref="P94:P95"/>
    <mergeCell ref="R87:R89"/>
    <mergeCell ref="Q87:Q89"/>
    <mergeCell ref="P87:P89"/>
    <mergeCell ref="T87:T89"/>
    <mergeCell ref="AB90:AB93"/>
    <mergeCell ref="AA90:AA93"/>
    <mergeCell ref="Z90:Z93"/>
    <mergeCell ref="Y90:Y93"/>
    <mergeCell ref="X90:X93"/>
    <mergeCell ref="W90:W93"/>
    <mergeCell ref="V90:V93"/>
    <mergeCell ref="U90:U93"/>
    <mergeCell ref="T90:T93"/>
    <mergeCell ref="S90:S93"/>
    <mergeCell ref="R90:R93"/>
    <mergeCell ref="Q90:Q93"/>
    <mergeCell ref="W87:W89"/>
    <mergeCell ref="V87:V89"/>
    <mergeCell ref="R96:R97"/>
    <mergeCell ref="Q96:Q97"/>
    <mergeCell ref="P96:P97"/>
    <mergeCell ref="AB98:AB99"/>
    <mergeCell ref="AA98:AA99"/>
    <mergeCell ref="Z98:Z99"/>
    <mergeCell ref="Y98:Y99"/>
    <mergeCell ref="X98:X99"/>
    <mergeCell ref="U98:U99"/>
    <mergeCell ref="T98:T99"/>
    <mergeCell ref="S98:S99"/>
    <mergeCell ref="R98:R99"/>
    <mergeCell ref="Q98:Q99"/>
    <mergeCell ref="P98:P99"/>
    <mergeCell ref="W98:W99"/>
    <mergeCell ref="V98:V99"/>
    <mergeCell ref="W96:W97"/>
    <mergeCell ref="V96:V97"/>
    <mergeCell ref="U96:U97"/>
    <mergeCell ref="T96:T97"/>
    <mergeCell ref="S96:S97"/>
    <mergeCell ref="AB96:AB97"/>
    <mergeCell ref="AA96:AA97"/>
    <mergeCell ref="Z96:Z97"/>
    <mergeCell ref="Y96:Y97"/>
    <mergeCell ref="X96:X97"/>
    <mergeCell ref="R100:R101"/>
    <mergeCell ref="Q100:Q101"/>
    <mergeCell ref="P100:P101"/>
    <mergeCell ref="AB103:AB104"/>
    <mergeCell ref="AA103:AA104"/>
    <mergeCell ref="Z103:Z104"/>
    <mergeCell ref="Y103:Y104"/>
    <mergeCell ref="X103:X104"/>
    <mergeCell ref="W103:W104"/>
    <mergeCell ref="V103:V104"/>
    <mergeCell ref="U103:U104"/>
    <mergeCell ref="T103:T104"/>
    <mergeCell ref="S103:S104"/>
    <mergeCell ref="R103:R104"/>
    <mergeCell ref="Q103:Q104"/>
    <mergeCell ref="P103:P104"/>
    <mergeCell ref="W100:W101"/>
    <mergeCell ref="V100:V101"/>
    <mergeCell ref="U100:U101"/>
    <mergeCell ref="T100:T101"/>
    <mergeCell ref="S100:S101"/>
    <mergeCell ref="AB100:AB101"/>
    <mergeCell ref="AA100:AA101"/>
    <mergeCell ref="Z100:Z101"/>
    <mergeCell ref="Y100:Y101"/>
    <mergeCell ref="X100:X101"/>
    <mergeCell ref="X122:X123"/>
    <mergeCell ref="R109:R110"/>
    <mergeCell ref="Q109:Q110"/>
    <mergeCell ref="P109:P110"/>
    <mergeCell ref="AB119:AB121"/>
    <mergeCell ref="AA119:AA121"/>
    <mergeCell ref="Z119:Z121"/>
    <mergeCell ref="Y119:Y121"/>
    <mergeCell ref="X119:X121"/>
    <mergeCell ref="W119:W121"/>
    <mergeCell ref="V119:V121"/>
    <mergeCell ref="U119:U121"/>
    <mergeCell ref="T119:T121"/>
    <mergeCell ref="S119:S121"/>
    <mergeCell ref="R119:R121"/>
    <mergeCell ref="Q119:Q121"/>
    <mergeCell ref="P119:P121"/>
    <mergeCell ref="W109:W110"/>
    <mergeCell ref="V109:V110"/>
    <mergeCell ref="U109:U110"/>
    <mergeCell ref="T109:T110"/>
    <mergeCell ref="S109:S110"/>
    <mergeCell ref="AB109:AB110"/>
    <mergeCell ref="AA109:AA110"/>
    <mergeCell ref="Z109:Z110"/>
    <mergeCell ref="Y109:Y110"/>
    <mergeCell ref="X109:X110"/>
    <mergeCell ref="T126:T127"/>
    <mergeCell ref="S126:S127"/>
    <mergeCell ref="AB126:AB127"/>
    <mergeCell ref="AA126:AA127"/>
    <mergeCell ref="Z126:Z127"/>
    <mergeCell ref="Y126:Y127"/>
    <mergeCell ref="X126:X127"/>
    <mergeCell ref="R122:R123"/>
    <mergeCell ref="Q122:Q123"/>
    <mergeCell ref="P122:P123"/>
    <mergeCell ref="AB124:AB125"/>
    <mergeCell ref="AA124:AA125"/>
    <mergeCell ref="Z124:Z125"/>
    <mergeCell ref="Y124:Y125"/>
    <mergeCell ref="X124:X125"/>
    <mergeCell ref="U124:U125"/>
    <mergeCell ref="T124:T125"/>
    <mergeCell ref="S124:S125"/>
    <mergeCell ref="R124:R125"/>
    <mergeCell ref="Q124:Q125"/>
    <mergeCell ref="P124:P125"/>
    <mergeCell ref="W124:W125"/>
    <mergeCell ref="V124:V125"/>
    <mergeCell ref="W122:W123"/>
    <mergeCell ref="V122:V123"/>
    <mergeCell ref="U122:U123"/>
    <mergeCell ref="T122:T123"/>
    <mergeCell ref="S122:S123"/>
    <mergeCell ref="AB122:AB123"/>
    <mergeCell ref="AA122:AA123"/>
    <mergeCell ref="Z122:Z123"/>
    <mergeCell ref="Y122:Y123"/>
    <mergeCell ref="Q131:Q133"/>
    <mergeCell ref="P131:P133"/>
    <mergeCell ref="U131:U133"/>
    <mergeCell ref="AB131:AB133"/>
    <mergeCell ref="AA131:AA133"/>
    <mergeCell ref="Z131:Z133"/>
    <mergeCell ref="Y131:Y133"/>
    <mergeCell ref="X131:X133"/>
    <mergeCell ref="W131:W133"/>
    <mergeCell ref="V131:V133"/>
    <mergeCell ref="AA128:AA130"/>
    <mergeCell ref="T131:T133"/>
    <mergeCell ref="S131:S133"/>
    <mergeCell ref="R131:R133"/>
    <mergeCell ref="R126:R127"/>
    <mergeCell ref="Q126:Q127"/>
    <mergeCell ref="P126:P127"/>
    <mergeCell ref="AB128:AB130"/>
    <mergeCell ref="Z128:Z130"/>
    <mergeCell ref="Y128:Y130"/>
    <mergeCell ref="X128:X130"/>
    <mergeCell ref="W128:W130"/>
    <mergeCell ref="V128:V130"/>
    <mergeCell ref="U128:U130"/>
    <mergeCell ref="T128:T130"/>
    <mergeCell ref="S128:S130"/>
    <mergeCell ref="R128:R130"/>
    <mergeCell ref="Q128:Q130"/>
    <mergeCell ref="P128:P130"/>
    <mergeCell ref="W126:W127"/>
    <mergeCell ref="V126:V127"/>
    <mergeCell ref="U126:U127"/>
    <mergeCell ref="Q162:Q165"/>
    <mergeCell ref="P162:P165"/>
    <mergeCell ref="AB162:AB165"/>
    <mergeCell ref="AA162:AA165"/>
    <mergeCell ref="Z162:Z165"/>
    <mergeCell ref="Y162:Y165"/>
    <mergeCell ref="X162:X165"/>
    <mergeCell ref="W162:W165"/>
    <mergeCell ref="V162:V165"/>
    <mergeCell ref="U162:U165"/>
    <mergeCell ref="T162:T165"/>
    <mergeCell ref="S162:S165"/>
    <mergeCell ref="R162:R165"/>
    <mergeCell ref="P135:P136"/>
    <mergeCell ref="Y135:Y136"/>
    <mergeCell ref="Z135:Z136"/>
    <mergeCell ref="AA135:AA136"/>
    <mergeCell ref="AB135:AB136"/>
    <mergeCell ref="X135:X136"/>
    <mergeCell ref="W135:W136"/>
    <mergeCell ref="V135:V136"/>
    <mergeCell ref="U135:U136"/>
    <mergeCell ref="T135:T136"/>
    <mergeCell ref="S135:S136"/>
    <mergeCell ref="R135:R136"/>
    <mergeCell ref="Q135:Q136"/>
    <mergeCell ref="AB143:AB144"/>
    <mergeCell ref="AA143:AA144"/>
    <mergeCell ref="Z143:Z144"/>
    <mergeCell ref="Y143:Y144"/>
    <mergeCell ref="X143:X144"/>
    <mergeCell ref="AB138:AB142"/>
    <mergeCell ref="S170:S174"/>
    <mergeCell ref="R170:R174"/>
    <mergeCell ref="Q170:Q174"/>
    <mergeCell ref="P170:P174"/>
    <mergeCell ref="T170:T174"/>
    <mergeCell ref="AB166:AB168"/>
    <mergeCell ref="AA166:AA168"/>
    <mergeCell ref="Z166:Z168"/>
    <mergeCell ref="Y166:Y168"/>
    <mergeCell ref="W170:W174"/>
    <mergeCell ref="U170:U174"/>
    <mergeCell ref="V170:V174"/>
    <mergeCell ref="AB170:AB174"/>
    <mergeCell ref="AA170:AA174"/>
    <mergeCell ref="Y170:Y174"/>
    <mergeCell ref="X170:X174"/>
    <mergeCell ref="Z170:Z174"/>
    <mergeCell ref="S166:S168"/>
    <mergeCell ref="R166:R168"/>
    <mergeCell ref="Q166:Q168"/>
    <mergeCell ref="P166:P168"/>
    <mergeCell ref="X166:X168"/>
    <mergeCell ref="W166:W168"/>
    <mergeCell ref="V166:V168"/>
    <mergeCell ref="U166:U168"/>
    <mergeCell ref="T166:T168"/>
    <mergeCell ref="R177:R180"/>
    <mergeCell ref="Q177:Q180"/>
    <mergeCell ref="P177:P180"/>
    <mergeCell ref="AB181:AB184"/>
    <mergeCell ref="AA181:AA184"/>
    <mergeCell ref="Z181:Z184"/>
    <mergeCell ref="Y181:Y184"/>
    <mergeCell ref="X181:X184"/>
    <mergeCell ref="W181:W184"/>
    <mergeCell ref="V181:V184"/>
    <mergeCell ref="U181:U184"/>
    <mergeCell ref="T181:T184"/>
    <mergeCell ref="S181:S184"/>
    <mergeCell ref="R181:R184"/>
    <mergeCell ref="Q181:Q184"/>
    <mergeCell ref="P181:P184"/>
    <mergeCell ref="W177:W180"/>
    <mergeCell ref="V177:V180"/>
    <mergeCell ref="U177:U180"/>
    <mergeCell ref="T177:T180"/>
    <mergeCell ref="S177:S180"/>
    <mergeCell ref="AB177:AB180"/>
    <mergeCell ref="AA177:AA180"/>
    <mergeCell ref="Z177:Z180"/>
    <mergeCell ref="Y177:Y180"/>
    <mergeCell ref="X177:X180"/>
    <mergeCell ref="R190:R194"/>
    <mergeCell ref="Q190:Q194"/>
    <mergeCell ref="P190:P194"/>
    <mergeCell ref="T190:T194"/>
    <mergeCell ref="U190:U194"/>
    <mergeCell ref="Y190:Y194"/>
    <mergeCell ref="Z190:Z194"/>
    <mergeCell ref="AA190:AA194"/>
    <mergeCell ref="AB190:AB194"/>
    <mergeCell ref="S190:S194"/>
    <mergeCell ref="V190:V194"/>
    <mergeCell ref="W190:W194"/>
    <mergeCell ref="X190:X194"/>
    <mergeCell ref="Y185:Y189"/>
    <mergeCell ref="Z185:Z189"/>
    <mergeCell ref="AA185:AA189"/>
    <mergeCell ref="AB185:AB189"/>
    <mergeCell ref="U185:U189"/>
    <mergeCell ref="T185:T189"/>
    <mergeCell ref="V185:V189"/>
    <mergeCell ref="W185:W189"/>
    <mergeCell ref="X185:X189"/>
    <mergeCell ref="R185:R189"/>
    <mergeCell ref="Q185:Q189"/>
    <mergeCell ref="P185:P189"/>
    <mergeCell ref="S185:S189"/>
    <mergeCell ref="P199:P201"/>
    <mergeCell ref="AB199:AB201"/>
    <mergeCell ref="AA199:AA201"/>
    <mergeCell ref="Z199:Z201"/>
    <mergeCell ref="Y199:Y201"/>
    <mergeCell ref="X199:X201"/>
    <mergeCell ref="W199:W201"/>
    <mergeCell ref="V199:V201"/>
    <mergeCell ref="U199:U201"/>
    <mergeCell ref="T199:T201"/>
    <mergeCell ref="S199:S201"/>
    <mergeCell ref="R199:R201"/>
    <mergeCell ref="Q199:Q201"/>
    <mergeCell ref="S195:S198"/>
    <mergeCell ref="R195:R198"/>
    <mergeCell ref="Q195:Q198"/>
    <mergeCell ref="P195:P198"/>
    <mergeCell ref="X195:X198"/>
    <mergeCell ref="V195:V198"/>
    <mergeCell ref="U195:U198"/>
    <mergeCell ref="T195:T198"/>
    <mergeCell ref="W195:W198"/>
    <mergeCell ref="Z195:Z198"/>
    <mergeCell ref="AA195:AA198"/>
    <mergeCell ref="AB195:AB198"/>
    <mergeCell ref="Y195:Y198"/>
    <mergeCell ref="Y205:Y207"/>
    <mergeCell ref="Z205:Z207"/>
    <mergeCell ref="AA205:AA207"/>
    <mergeCell ref="AB205:AB207"/>
    <mergeCell ref="V205:V207"/>
    <mergeCell ref="R202:R204"/>
    <mergeCell ref="Q202:Q204"/>
    <mergeCell ref="P202:P204"/>
    <mergeCell ref="W205:W207"/>
    <mergeCell ref="X205:X207"/>
    <mergeCell ref="U205:U207"/>
    <mergeCell ref="T205:T207"/>
    <mergeCell ref="S205:S207"/>
    <mergeCell ref="R205:R207"/>
    <mergeCell ref="Q205:Q207"/>
    <mergeCell ref="P205:P207"/>
    <mergeCell ref="W202:W204"/>
    <mergeCell ref="V202:V204"/>
    <mergeCell ref="U202:U204"/>
    <mergeCell ref="T202:T204"/>
    <mergeCell ref="S202:S204"/>
    <mergeCell ref="AB202:AB204"/>
    <mergeCell ref="AA202:AA204"/>
    <mergeCell ref="Z202:Z204"/>
    <mergeCell ref="Y202:Y204"/>
    <mergeCell ref="X202:X204"/>
    <mergeCell ref="U210:U212"/>
    <mergeCell ref="V210:V212"/>
    <mergeCell ref="W210:W212"/>
    <mergeCell ref="X210:X212"/>
    <mergeCell ref="Y210:Y212"/>
    <mergeCell ref="R208:R209"/>
    <mergeCell ref="Q208:Q209"/>
    <mergeCell ref="P208:P209"/>
    <mergeCell ref="T210:T212"/>
    <mergeCell ref="R210:R212"/>
    <mergeCell ref="Q210:Q212"/>
    <mergeCell ref="P210:P212"/>
    <mergeCell ref="S210:S212"/>
    <mergeCell ref="W208:W209"/>
    <mergeCell ref="V208:V209"/>
    <mergeCell ref="U208:U209"/>
    <mergeCell ref="T208:T209"/>
    <mergeCell ref="S208:S209"/>
    <mergeCell ref="Y208:Y209"/>
    <mergeCell ref="X208:X209"/>
    <mergeCell ref="Z210:Z212"/>
    <mergeCell ref="AA210:AA212"/>
    <mergeCell ref="AB210:AB212"/>
    <mergeCell ref="AV4:AV7"/>
    <mergeCell ref="AU4:AU7"/>
    <mergeCell ref="AT4:AT7"/>
    <mergeCell ref="AS4:AS7"/>
    <mergeCell ref="AR4:AR7"/>
    <mergeCell ref="AQ4:AQ7"/>
    <mergeCell ref="AP4:AP7"/>
    <mergeCell ref="AO4:AO7"/>
    <mergeCell ref="AN4:AN7"/>
    <mergeCell ref="AB208:AB209"/>
    <mergeCell ref="AA208:AA209"/>
    <mergeCell ref="Z208:Z209"/>
    <mergeCell ref="AB11:AB13"/>
    <mergeCell ref="AM8:AM10"/>
    <mergeCell ref="AL8:AL10"/>
    <mergeCell ref="AK8:AK10"/>
    <mergeCell ref="AR8:AR10"/>
    <mergeCell ref="AV8:AV10"/>
    <mergeCell ref="AU8:AU10"/>
    <mergeCell ref="AT8:AT10"/>
    <mergeCell ref="AS8:AS10"/>
    <mergeCell ref="AQ8:AQ10"/>
    <mergeCell ref="AP8:AP10"/>
    <mergeCell ref="AO8:AO10"/>
    <mergeCell ref="AN8:AN10"/>
    <mergeCell ref="AC4:AC7"/>
    <mergeCell ref="AI8:AI10"/>
    <mergeCell ref="AH8:AH10"/>
    <mergeCell ref="AG8:AG10"/>
    <mergeCell ref="AF8:AF10"/>
    <mergeCell ref="AE8:AE10"/>
    <mergeCell ref="AD8:AD10"/>
    <mergeCell ref="AC8:AC10"/>
    <mergeCell ref="AJ8:AJ10"/>
    <mergeCell ref="AH4:AH7"/>
    <mergeCell ref="AG4:AG7"/>
    <mergeCell ref="AF4:AF7"/>
    <mergeCell ref="AE4:AE7"/>
    <mergeCell ref="AD4:AD7"/>
    <mergeCell ref="AM4:AM7"/>
    <mergeCell ref="AL4:AL7"/>
    <mergeCell ref="AK4:AK7"/>
    <mergeCell ref="AJ4:AJ7"/>
    <mergeCell ref="AI4:AI7"/>
    <mergeCell ref="AU11:AU13"/>
    <mergeCell ref="AM14:AM17"/>
    <mergeCell ref="AK14:AK17"/>
    <mergeCell ref="AJ14:AJ17"/>
    <mergeCell ref="AD14:AD17"/>
    <mergeCell ref="AC14:AC17"/>
    <mergeCell ref="AL14:AL17"/>
    <mergeCell ref="AH14:AH17"/>
    <mergeCell ref="AV11:AV13"/>
    <mergeCell ref="AC11:AC13"/>
    <mergeCell ref="AK11:AK13"/>
    <mergeCell ref="AT11:AT13"/>
    <mergeCell ref="AS11:AS13"/>
    <mergeCell ref="AQ11:AQ13"/>
    <mergeCell ref="AP11:AP13"/>
    <mergeCell ref="AO11:AO13"/>
    <mergeCell ref="AN11:AN13"/>
    <mergeCell ref="AR11:AR13"/>
    <mergeCell ref="AH11:AH13"/>
    <mergeCell ref="AG11:AG13"/>
    <mergeCell ref="AF11:AF13"/>
    <mergeCell ref="AE11:AE13"/>
    <mergeCell ref="AD11:AD13"/>
    <mergeCell ref="AM11:AM13"/>
    <mergeCell ref="AL11:AL13"/>
    <mergeCell ref="AJ11:AJ13"/>
    <mergeCell ref="AI11:AI13"/>
    <mergeCell ref="AV14:AV17"/>
    <mergeCell ref="AU14:AU17"/>
    <mergeCell ref="AN14:AN17"/>
    <mergeCell ref="AO14:AO17"/>
    <mergeCell ref="AP14:AP17"/>
    <mergeCell ref="AQ14:AQ17"/>
    <mergeCell ref="AR14:AR17"/>
    <mergeCell ref="AS14:AS17"/>
    <mergeCell ref="AT14:AT17"/>
    <mergeCell ref="AI14:AI17"/>
    <mergeCell ref="AG14:AG17"/>
    <mergeCell ref="AF14:AF17"/>
    <mergeCell ref="AE14:AE17"/>
    <mergeCell ref="AM22:AM25"/>
    <mergeCell ref="AL22:AL25"/>
    <mergeCell ref="AU22:AU25"/>
    <mergeCell ref="AT22:AT25"/>
    <mergeCell ref="AS22:AS25"/>
    <mergeCell ref="AR22:AR25"/>
    <mergeCell ref="AQ22:AQ25"/>
    <mergeCell ref="AV22:AV25"/>
    <mergeCell ref="AC19:AC20"/>
    <mergeCell ref="AV19:AV20"/>
    <mergeCell ref="AU19:AU20"/>
    <mergeCell ref="AT19:AT20"/>
    <mergeCell ref="AH19:AH20"/>
    <mergeCell ref="AG19:AG20"/>
    <mergeCell ref="AF19:AF20"/>
    <mergeCell ref="AE19:AE20"/>
    <mergeCell ref="AD19:AD20"/>
    <mergeCell ref="AM19:AM20"/>
    <mergeCell ref="AL19:AL20"/>
    <mergeCell ref="AK19:AK20"/>
    <mergeCell ref="AJ19:AJ20"/>
    <mergeCell ref="AI19:AI20"/>
    <mergeCell ref="AR19:AR20"/>
    <mergeCell ref="AQ19:AQ20"/>
    <mergeCell ref="AP19:AP20"/>
    <mergeCell ref="AO19:AO20"/>
    <mergeCell ref="AN19:AN20"/>
    <mergeCell ref="AS19:AS20"/>
    <mergeCell ref="AP26:AP28"/>
    <mergeCell ref="AO26:AO28"/>
    <mergeCell ref="AN26:AN28"/>
    <mergeCell ref="AM26:AM28"/>
    <mergeCell ref="AL26:AL28"/>
    <mergeCell ref="AU26:AU28"/>
    <mergeCell ref="AT26:AT28"/>
    <mergeCell ref="AS26:AS28"/>
    <mergeCell ref="AR26:AR28"/>
    <mergeCell ref="AQ26:AQ28"/>
    <mergeCell ref="AV26:AV28"/>
    <mergeCell ref="AF22:AF25"/>
    <mergeCell ref="AE22:AE25"/>
    <mergeCell ref="AD22:AD25"/>
    <mergeCell ref="AC22:AC25"/>
    <mergeCell ref="AI26:AI28"/>
    <mergeCell ref="AH26:AH28"/>
    <mergeCell ref="AG26:AG28"/>
    <mergeCell ref="AF26:AF28"/>
    <mergeCell ref="AE26:AE28"/>
    <mergeCell ref="AD26:AD28"/>
    <mergeCell ref="AC26:AC28"/>
    <mergeCell ref="AJ26:AJ28"/>
    <mergeCell ref="AK22:AK25"/>
    <mergeCell ref="AJ22:AJ25"/>
    <mergeCell ref="AI22:AI25"/>
    <mergeCell ref="AH22:AH25"/>
    <mergeCell ref="AG22:AG25"/>
    <mergeCell ref="AK26:AK28"/>
    <mergeCell ref="AP22:AP25"/>
    <mergeCell ref="AO22:AO25"/>
    <mergeCell ref="AN22:AN25"/>
    <mergeCell ref="AV32:AV33"/>
    <mergeCell ref="AU32:AU33"/>
    <mergeCell ref="AT32:AT33"/>
    <mergeCell ref="AS32:AS33"/>
    <mergeCell ref="AR32:AR33"/>
    <mergeCell ref="AQ32:AQ33"/>
    <mergeCell ref="AP32:AP33"/>
    <mergeCell ref="AO32:AO33"/>
    <mergeCell ref="AK30:AK31"/>
    <mergeCell ref="AJ30:AJ31"/>
    <mergeCell ref="AI30:AI31"/>
    <mergeCell ref="AH30:AH31"/>
    <mergeCell ref="AG30:AG31"/>
    <mergeCell ref="AV30:AV31"/>
    <mergeCell ref="AU30:AU31"/>
    <mergeCell ref="AT30:AT31"/>
    <mergeCell ref="AS30:AS31"/>
    <mergeCell ref="AR30:AR31"/>
    <mergeCell ref="AQ30:AQ31"/>
    <mergeCell ref="AP30:AP31"/>
    <mergeCell ref="AO30:AO31"/>
    <mergeCell ref="AN30:AN31"/>
    <mergeCell ref="AM30:AM31"/>
    <mergeCell ref="AL30:AL31"/>
    <mergeCell ref="AD32:AD33"/>
    <mergeCell ref="AC32:AC33"/>
    <mergeCell ref="AC34:AC35"/>
    <mergeCell ref="AD34:AD35"/>
    <mergeCell ref="AE34:AE35"/>
    <mergeCell ref="AI32:AI33"/>
    <mergeCell ref="AH32:AH33"/>
    <mergeCell ref="AG32:AG33"/>
    <mergeCell ref="AF32:AF33"/>
    <mergeCell ref="AE32:AE33"/>
    <mergeCell ref="AN32:AN33"/>
    <mergeCell ref="AM32:AM33"/>
    <mergeCell ref="AL32:AL33"/>
    <mergeCell ref="AK32:AK33"/>
    <mergeCell ref="AJ32:AJ33"/>
    <mergeCell ref="AF30:AF31"/>
    <mergeCell ref="AE30:AE31"/>
    <mergeCell ref="AD30:AD31"/>
    <mergeCell ref="AC30:AC31"/>
    <mergeCell ref="AU36:AU38"/>
    <mergeCell ref="AV36:AV38"/>
    <mergeCell ref="AU34:AU35"/>
    <mergeCell ref="AV34:AV35"/>
    <mergeCell ref="AP34:AP35"/>
    <mergeCell ref="AQ34:AQ35"/>
    <mergeCell ref="AR34:AR35"/>
    <mergeCell ref="AS34:AS35"/>
    <mergeCell ref="AT34:AT35"/>
    <mergeCell ref="AK34:AK35"/>
    <mergeCell ref="AL34:AL35"/>
    <mergeCell ref="AM34:AM35"/>
    <mergeCell ref="AN34:AN35"/>
    <mergeCell ref="AO34:AO35"/>
    <mergeCell ref="AF34:AF35"/>
    <mergeCell ref="AG34:AG35"/>
    <mergeCell ref="AH34:AH35"/>
    <mergeCell ref="AI34:AI35"/>
    <mergeCell ref="AJ34:AJ35"/>
    <mergeCell ref="AG36:AG38"/>
    <mergeCell ref="AF36:AF38"/>
    <mergeCell ref="AE36:AE38"/>
    <mergeCell ref="AC36:AC38"/>
    <mergeCell ref="AD36:AD38"/>
    <mergeCell ref="AL36:AL38"/>
    <mergeCell ref="AK36:AK38"/>
    <mergeCell ref="AJ36:AJ38"/>
    <mergeCell ref="AI36:AI38"/>
    <mergeCell ref="AH36:AH38"/>
    <mergeCell ref="AQ36:AQ38"/>
    <mergeCell ref="AP36:AP38"/>
    <mergeCell ref="AO36:AO38"/>
    <mergeCell ref="AN36:AN38"/>
    <mergeCell ref="AM36:AM38"/>
    <mergeCell ref="AT36:AT38"/>
    <mergeCell ref="AS36:AS38"/>
    <mergeCell ref="AR36:AR38"/>
    <mergeCell ref="AE42:AE43"/>
    <mergeCell ref="AD42:AD43"/>
    <mergeCell ref="AC42:AC43"/>
    <mergeCell ref="AT42:AT43"/>
    <mergeCell ref="AJ42:AJ43"/>
    <mergeCell ref="AI42:AI43"/>
    <mergeCell ref="AH42:AH43"/>
    <mergeCell ref="AG42:AG43"/>
    <mergeCell ref="AF42:AF43"/>
    <mergeCell ref="AO42:AO43"/>
    <mergeCell ref="AN42:AN43"/>
    <mergeCell ref="AM42:AM43"/>
    <mergeCell ref="AL42:AL43"/>
    <mergeCell ref="AK42:AK43"/>
    <mergeCell ref="AU42:AU43"/>
    <mergeCell ref="AS42:AS43"/>
    <mergeCell ref="AR42:AR43"/>
    <mergeCell ref="AQ42:AQ43"/>
    <mergeCell ref="AP42:AP43"/>
    <mergeCell ref="AP50:AP51"/>
    <mergeCell ref="AO50:AO51"/>
    <mergeCell ref="AN50:AN51"/>
    <mergeCell ref="AM50:AM51"/>
    <mergeCell ref="AL50:AL51"/>
    <mergeCell ref="AU50:AU51"/>
    <mergeCell ref="AT50:AT51"/>
    <mergeCell ref="AS50:AS51"/>
    <mergeCell ref="AR50:AR51"/>
    <mergeCell ref="AQ50:AQ51"/>
    <mergeCell ref="AF50:AF51"/>
    <mergeCell ref="AD44:AD47"/>
    <mergeCell ref="AE50:AE51"/>
    <mergeCell ref="AD50:AD51"/>
    <mergeCell ref="AC44:AC47"/>
    <mergeCell ref="AN44:AN47"/>
    <mergeCell ref="AV44:AV47"/>
    <mergeCell ref="AU44:AU47"/>
    <mergeCell ref="AT44:AT47"/>
    <mergeCell ref="AS44:AS47"/>
    <mergeCell ref="AR44:AR47"/>
    <mergeCell ref="AQ44:AQ47"/>
    <mergeCell ref="AP44:AP47"/>
    <mergeCell ref="AO44:AO47"/>
    <mergeCell ref="AI44:AI47"/>
    <mergeCell ref="AH44:AH47"/>
    <mergeCell ref="AG44:AG47"/>
    <mergeCell ref="AF44:AF47"/>
    <mergeCell ref="AE44:AE47"/>
    <mergeCell ref="AM44:AM47"/>
    <mergeCell ref="AL44:AL47"/>
    <mergeCell ref="AK44:AK47"/>
    <mergeCell ref="AJ44:AJ47"/>
    <mergeCell ref="AC50:AC51"/>
    <mergeCell ref="AM52:AM55"/>
    <mergeCell ref="AL52:AL55"/>
    <mergeCell ref="AK52:AK55"/>
    <mergeCell ref="AJ52:AJ55"/>
    <mergeCell ref="AI52:AI55"/>
    <mergeCell ref="AH52:AH55"/>
    <mergeCell ref="AG52:AG55"/>
    <mergeCell ref="AF52:AF55"/>
    <mergeCell ref="AE52:AE55"/>
    <mergeCell ref="AD52:AD55"/>
    <mergeCell ref="AC52:AC55"/>
    <mergeCell ref="AK50:AK51"/>
    <mergeCell ref="AJ50:AJ51"/>
    <mergeCell ref="AI50:AI51"/>
    <mergeCell ref="AH50:AH51"/>
    <mergeCell ref="AG50:AG51"/>
    <mergeCell ref="AN57:AN58"/>
    <mergeCell ref="AM57:AM58"/>
    <mergeCell ref="AL57:AL58"/>
    <mergeCell ref="AK57:AK58"/>
    <mergeCell ref="AJ57:AJ58"/>
    <mergeCell ref="AP52:AP55"/>
    <mergeCell ref="AO52:AO55"/>
    <mergeCell ref="AN52:AN55"/>
    <mergeCell ref="AV57:AV58"/>
    <mergeCell ref="AU57:AU58"/>
    <mergeCell ref="AT57:AT58"/>
    <mergeCell ref="AS57:AS58"/>
    <mergeCell ref="AR57:AR58"/>
    <mergeCell ref="AQ57:AQ58"/>
    <mergeCell ref="AP57:AP58"/>
    <mergeCell ref="AO57:AO58"/>
    <mergeCell ref="AU52:AU55"/>
    <mergeCell ref="AT52:AT55"/>
    <mergeCell ref="AS52:AS55"/>
    <mergeCell ref="AR52:AR55"/>
    <mergeCell ref="AQ52:AQ55"/>
    <mergeCell ref="AV52:AV55"/>
    <mergeCell ref="AD57:AD58"/>
    <mergeCell ref="AC57:AC58"/>
    <mergeCell ref="AL59:AL62"/>
    <mergeCell ref="AK59:AK62"/>
    <mergeCell ref="AJ59:AJ62"/>
    <mergeCell ref="AI59:AI62"/>
    <mergeCell ref="AH59:AH62"/>
    <mergeCell ref="AG59:AG62"/>
    <mergeCell ref="AF59:AF62"/>
    <mergeCell ref="AE59:AE62"/>
    <mergeCell ref="AD59:AD62"/>
    <mergeCell ref="AC59:AC62"/>
    <mergeCell ref="AI57:AI58"/>
    <mergeCell ref="AH57:AH58"/>
    <mergeCell ref="AG57:AG58"/>
    <mergeCell ref="AF57:AF58"/>
    <mergeCell ref="AE57:AE58"/>
    <mergeCell ref="AM63:AM64"/>
    <mergeCell ref="AL63:AL64"/>
    <mergeCell ref="AU63:AU64"/>
    <mergeCell ref="AT63:AT64"/>
    <mergeCell ref="AS63:AS64"/>
    <mergeCell ref="AR63:AR64"/>
    <mergeCell ref="AQ63:AQ64"/>
    <mergeCell ref="AV63:AV64"/>
    <mergeCell ref="AV59:AV62"/>
    <mergeCell ref="AP59:AP62"/>
    <mergeCell ref="AO59:AO62"/>
    <mergeCell ref="AN59:AN62"/>
    <mergeCell ref="AM59:AM62"/>
    <mergeCell ref="AU59:AU62"/>
    <mergeCell ref="AT59:AT62"/>
    <mergeCell ref="AS59:AS62"/>
    <mergeCell ref="AR59:AR62"/>
    <mergeCell ref="AQ59:AQ62"/>
    <mergeCell ref="AP65:AP67"/>
    <mergeCell ref="AO65:AO67"/>
    <mergeCell ref="AN65:AN67"/>
    <mergeCell ref="AM65:AM67"/>
    <mergeCell ref="AL65:AL67"/>
    <mergeCell ref="AU65:AU67"/>
    <mergeCell ref="AT65:AT67"/>
    <mergeCell ref="AS65:AS67"/>
    <mergeCell ref="AR65:AR67"/>
    <mergeCell ref="AQ65:AQ67"/>
    <mergeCell ref="AV65:AV67"/>
    <mergeCell ref="AF63:AF64"/>
    <mergeCell ref="AE63:AE64"/>
    <mergeCell ref="AD63:AD64"/>
    <mergeCell ref="AC63:AC64"/>
    <mergeCell ref="AJ65:AJ67"/>
    <mergeCell ref="AI65:AI67"/>
    <mergeCell ref="AH65:AH67"/>
    <mergeCell ref="AG65:AG67"/>
    <mergeCell ref="AF65:AF67"/>
    <mergeCell ref="AE65:AE67"/>
    <mergeCell ref="AD65:AD67"/>
    <mergeCell ref="AC65:AC67"/>
    <mergeCell ref="AK65:AK67"/>
    <mergeCell ref="AK63:AK64"/>
    <mergeCell ref="AJ63:AJ64"/>
    <mergeCell ref="AI63:AI64"/>
    <mergeCell ref="AH63:AH64"/>
    <mergeCell ref="AG63:AG64"/>
    <mergeCell ref="AP63:AP64"/>
    <mergeCell ref="AO63:AO64"/>
    <mergeCell ref="AN63:AN64"/>
    <mergeCell ref="AN68:AN70"/>
    <mergeCell ref="AM68:AM70"/>
    <mergeCell ref="AU68:AU70"/>
    <mergeCell ref="AT68:AT70"/>
    <mergeCell ref="AS68:AS70"/>
    <mergeCell ref="AR68:AR70"/>
    <mergeCell ref="AQ68:AQ70"/>
    <mergeCell ref="AV68:AV70"/>
    <mergeCell ref="AW72:AZ75"/>
    <mergeCell ref="AG68:AG70"/>
    <mergeCell ref="AF68:AF70"/>
    <mergeCell ref="AE68:AE70"/>
    <mergeCell ref="AD68:AD70"/>
    <mergeCell ref="AC68:AC70"/>
    <mergeCell ref="AL68:AL70"/>
    <mergeCell ref="AJ68:AJ70"/>
    <mergeCell ref="AI68:AI70"/>
    <mergeCell ref="AH68:AH70"/>
    <mergeCell ref="AK68:AK70"/>
    <mergeCell ref="AP72:AP75"/>
    <mergeCell ref="AO72:AO75"/>
    <mergeCell ref="AN72:AN75"/>
    <mergeCell ref="AU72:AU75"/>
    <mergeCell ref="AT72:AT75"/>
    <mergeCell ref="AS72:AS75"/>
    <mergeCell ref="AR72:AR75"/>
    <mergeCell ref="AQ72:AQ75"/>
    <mergeCell ref="AV72:AV75"/>
    <mergeCell ref="AP68:AP70"/>
    <mergeCell ref="AO68:AO70"/>
    <mergeCell ref="AF76:AF79"/>
    <mergeCell ref="AE76:AE79"/>
    <mergeCell ref="AD76:AD79"/>
    <mergeCell ref="AC76:AC79"/>
    <mergeCell ref="AF72:AF75"/>
    <mergeCell ref="AE72:AE75"/>
    <mergeCell ref="AD72:AD75"/>
    <mergeCell ref="AC72:AC75"/>
    <mergeCell ref="AM76:AM79"/>
    <mergeCell ref="AL76:AL79"/>
    <mergeCell ref="AK76:AK79"/>
    <mergeCell ref="AJ76:AJ79"/>
    <mergeCell ref="AI76:AI79"/>
    <mergeCell ref="AH76:AH79"/>
    <mergeCell ref="AG76:AG79"/>
    <mergeCell ref="AK72:AK75"/>
    <mergeCell ref="AJ72:AJ75"/>
    <mergeCell ref="AI72:AI75"/>
    <mergeCell ref="AH72:AH75"/>
    <mergeCell ref="AG72:AG75"/>
    <mergeCell ref="AM72:AM75"/>
    <mergeCell ref="AL72:AL75"/>
    <mergeCell ref="AK84:AK86"/>
    <mergeCell ref="AJ84:AJ86"/>
    <mergeCell ref="AI84:AI86"/>
    <mergeCell ref="AH84:AH86"/>
    <mergeCell ref="AM80:AM82"/>
    <mergeCell ref="AB84:AB86"/>
    <mergeCell ref="AV84:AV86"/>
    <mergeCell ref="AU84:AU86"/>
    <mergeCell ref="AT84:AT86"/>
    <mergeCell ref="AS84:AS86"/>
    <mergeCell ref="AR84:AR86"/>
    <mergeCell ref="AQ84:AQ86"/>
    <mergeCell ref="AP84:AP86"/>
    <mergeCell ref="AO84:AO86"/>
    <mergeCell ref="AN84:AN86"/>
    <mergeCell ref="AM84:AM86"/>
    <mergeCell ref="AH80:AH82"/>
    <mergeCell ref="AI80:AI82"/>
    <mergeCell ref="AJ80:AJ82"/>
    <mergeCell ref="AK80:AK82"/>
    <mergeCell ref="AL80:AL82"/>
    <mergeCell ref="AC80:AC82"/>
    <mergeCell ref="AD80:AD82"/>
    <mergeCell ref="AE80:AE82"/>
    <mergeCell ref="AF80:AF82"/>
    <mergeCell ref="AG80:AG82"/>
    <mergeCell ref="AU90:AU93"/>
    <mergeCell ref="AV90:AV93"/>
    <mergeCell ref="AE87:AE89"/>
    <mergeCell ref="AD87:AD89"/>
    <mergeCell ref="AC87:AC89"/>
    <mergeCell ref="AV87:AV89"/>
    <mergeCell ref="AU87:AU89"/>
    <mergeCell ref="AT87:AT89"/>
    <mergeCell ref="AS87:AS89"/>
    <mergeCell ref="AR87:AR89"/>
    <mergeCell ref="AQ87:AQ89"/>
    <mergeCell ref="AP87:AP89"/>
    <mergeCell ref="AO87:AO89"/>
    <mergeCell ref="AJ87:AJ89"/>
    <mergeCell ref="AI87:AI89"/>
    <mergeCell ref="AH87:AH89"/>
    <mergeCell ref="AG87:AG89"/>
    <mergeCell ref="AF87:AF89"/>
    <mergeCell ref="AN87:AN89"/>
    <mergeCell ref="AM87:AM89"/>
    <mergeCell ref="AL87:AL89"/>
    <mergeCell ref="AK87:AK89"/>
    <mergeCell ref="AF90:AF93"/>
    <mergeCell ref="AE90:AE93"/>
    <mergeCell ref="AD90:AD93"/>
    <mergeCell ref="AC90:AC93"/>
    <mergeCell ref="AS90:AS93"/>
    <mergeCell ref="AR90:AR93"/>
    <mergeCell ref="AQ90:AQ93"/>
    <mergeCell ref="AP90:AP93"/>
    <mergeCell ref="AO90:AO93"/>
    <mergeCell ref="AN90:AN93"/>
    <mergeCell ref="AT90:AT93"/>
    <mergeCell ref="AK90:AK93"/>
    <mergeCell ref="AJ90:AJ93"/>
    <mergeCell ref="AI90:AI93"/>
    <mergeCell ref="AH90:AH93"/>
    <mergeCell ref="AG90:AG93"/>
    <mergeCell ref="AM90:AM93"/>
    <mergeCell ref="AL90:AL93"/>
    <mergeCell ref="AF94:AF95"/>
    <mergeCell ref="AE94:AE95"/>
    <mergeCell ref="AD94:AD95"/>
    <mergeCell ref="AC94:AC95"/>
    <mergeCell ref="AV96:AV97"/>
    <mergeCell ref="AU96:AU97"/>
    <mergeCell ref="AT96:AT97"/>
    <mergeCell ref="AS96:AS97"/>
    <mergeCell ref="AQ96:AQ97"/>
    <mergeCell ref="AP96:AP97"/>
    <mergeCell ref="AO96:AO97"/>
    <mergeCell ref="AN96:AN97"/>
    <mergeCell ref="AK94:AK95"/>
    <mergeCell ref="AJ94:AJ95"/>
    <mergeCell ref="AI94:AI95"/>
    <mergeCell ref="AH94:AH95"/>
    <mergeCell ref="AG94:AG95"/>
    <mergeCell ref="AP94:AP95"/>
    <mergeCell ref="AO94:AO95"/>
    <mergeCell ref="AN94:AN95"/>
    <mergeCell ref="AM94:AM95"/>
    <mergeCell ref="AL94:AL95"/>
    <mergeCell ref="AU94:AU95"/>
    <mergeCell ref="AT94:AT95"/>
    <mergeCell ref="AS94:AS95"/>
    <mergeCell ref="AR94:AR95"/>
    <mergeCell ref="AQ94:AQ95"/>
    <mergeCell ref="AV94:AV95"/>
    <mergeCell ref="AP98:AP99"/>
    <mergeCell ref="AO98:AO99"/>
    <mergeCell ref="AS98:AS99"/>
    <mergeCell ref="AV98:AV99"/>
    <mergeCell ref="AU98:AU99"/>
    <mergeCell ref="AT98:AT99"/>
    <mergeCell ref="AC96:AC97"/>
    <mergeCell ref="AR96:AR97"/>
    <mergeCell ref="AN98:AN99"/>
    <mergeCell ref="AM98:AM99"/>
    <mergeCell ref="AL98:AL99"/>
    <mergeCell ref="AK98:AK99"/>
    <mergeCell ref="AJ98:AJ99"/>
    <mergeCell ref="AI98:AI99"/>
    <mergeCell ref="AH98:AH99"/>
    <mergeCell ref="AG98:AG99"/>
    <mergeCell ref="AF98:AF99"/>
    <mergeCell ref="AE98:AE99"/>
    <mergeCell ref="AD98:AD99"/>
    <mergeCell ref="AC98:AC99"/>
    <mergeCell ref="AR98:AR99"/>
    <mergeCell ref="AQ98:AQ99"/>
    <mergeCell ref="AH96:AH97"/>
    <mergeCell ref="AG96:AG97"/>
    <mergeCell ref="AF96:AF97"/>
    <mergeCell ref="AE96:AE97"/>
    <mergeCell ref="AD96:AD97"/>
    <mergeCell ref="AM96:AM97"/>
    <mergeCell ref="AL96:AL97"/>
    <mergeCell ref="AK96:AK97"/>
    <mergeCell ref="AJ96:AJ97"/>
    <mergeCell ref="AI96:AI97"/>
    <mergeCell ref="N63:N64"/>
    <mergeCell ref="O63:O64"/>
    <mergeCell ref="N65:N67"/>
    <mergeCell ref="O65:O67"/>
    <mergeCell ref="N68:N70"/>
    <mergeCell ref="O68:O70"/>
    <mergeCell ref="N52:N55"/>
    <mergeCell ref="O52:O55"/>
    <mergeCell ref="N57:N58"/>
    <mergeCell ref="O57:O58"/>
    <mergeCell ref="N59:N62"/>
    <mergeCell ref="O59:O62"/>
    <mergeCell ref="N42:N43"/>
    <mergeCell ref="O42:O43"/>
    <mergeCell ref="N44:N47"/>
    <mergeCell ref="O44:O47"/>
    <mergeCell ref="N50:N51"/>
    <mergeCell ref="O50:O51"/>
    <mergeCell ref="N94:N95"/>
    <mergeCell ref="O94:O95"/>
    <mergeCell ref="N96:N97"/>
    <mergeCell ref="O96:O97"/>
    <mergeCell ref="AG84:AG86"/>
    <mergeCell ref="AF84:AF86"/>
    <mergeCell ref="AE84:AE86"/>
    <mergeCell ref="AD84:AD86"/>
    <mergeCell ref="AC84:AC86"/>
    <mergeCell ref="AL84:AL86"/>
    <mergeCell ref="N98:N99"/>
    <mergeCell ref="O98:O99"/>
    <mergeCell ref="N84:N86"/>
    <mergeCell ref="O84:O86"/>
    <mergeCell ref="N87:N89"/>
    <mergeCell ref="O87:O89"/>
    <mergeCell ref="N90:N93"/>
    <mergeCell ref="O90:O93"/>
    <mergeCell ref="N72:N75"/>
    <mergeCell ref="O72:O75"/>
    <mergeCell ref="N76:N79"/>
    <mergeCell ref="O76:O79"/>
    <mergeCell ref="N80:N82"/>
    <mergeCell ref="O80:O82"/>
    <mergeCell ref="O166:O168"/>
    <mergeCell ref="N166:N168"/>
    <mergeCell ref="O170:O174"/>
    <mergeCell ref="N170:N174"/>
    <mergeCell ref="N126:N127"/>
    <mergeCell ref="O126:O127"/>
    <mergeCell ref="O128:O130"/>
    <mergeCell ref="N128:N130"/>
    <mergeCell ref="N131:N133"/>
    <mergeCell ref="O131:O133"/>
    <mergeCell ref="N119:N121"/>
    <mergeCell ref="O119:O121"/>
    <mergeCell ref="N124:N125"/>
    <mergeCell ref="O124:O125"/>
    <mergeCell ref="O122:O123"/>
    <mergeCell ref="N122:N123"/>
    <mergeCell ref="N100:N101"/>
    <mergeCell ref="O100:O101"/>
    <mergeCell ref="N103:N104"/>
    <mergeCell ref="O103:O104"/>
    <mergeCell ref="N109:N110"/>
    <mergeCell ref="O109:O110"/>
    <mergeCell ref="AL103:AL104"/>
    <mergeCell ref="AK103:AK104"/>
    <mergeCell ref="AJ103:AJ104"/>
    <mergeCell ref="AS103:AS104"/>
    <mergeCell ref="AR103:AR104"/>
    <mergeCell ref="AQ103:AQ104"/>
    <mergeCell ref="AP103:AP104"/>
    <mergeCell ref="AO103:AO104"/>
    <mergeCell ref="O202:O204"/>
    <mergeCell ref="O205:O207"/>
    <mergeCell ref="N205:N207"/>
    <mergeCell ref="N202:N204"/>
    <mergeCell ref="O210:O212"/>
    <mergeCell ref="N210:N212"/>
    <mergeCell ref="O208:O209"/>
    <mergeCell ref="N208:N209"/>
    <mergeCell ref="O190:O194"/>
    <mergeCell ref="N190:N194"/>
    <mergeCell ref="O195:O198"/>
    <mergeCell ref="N195:N198"/>
    <mergeCell ref="O199:O201"/>
    <mergeCell ref="N199:N201"/>
    <mergeCell ref="O177:O180"/>
    <mergeCell ref="N177:N180"/>
    <mergeCell ref="O181:O184"/>
    <mergeCell ref="N181:N184"/>
    <mergeCell ref="O185:O189"/>
    <mergeCell ref="N185:N189"/>
    <mergeCell ref="O135:O136"/>
    <mergeCell ref="N135:N136"/>
    <mergeCell ref="O162:O165"/>
    <mergeCell ref="N162:N165"/>
    <mergeCell ref="AV100:AV101"/>
    <mergeCell ref="AE100:AE101"/>
    <mergeCell ref="AD100:AD101"/>
    <mergeCell ref="AC100:AC101"/>
    <mergeCell ref="AV103:AV104"/>
    <mergeCell ref="AU103:AU104"/>
    <mergeCell ref="AT103:AT104"/>
    <mergeCell ref="AU100:AU101"/>
    <mergeCell ref="AT100:AT101"/>
    <mergeCell ref="AD103:AD104"/>
    <mergeCell ref="AC103:AC104"/>
    <mergeCell ref="AS100:AS101"/>
    <mergeCell ref="AR100:AR101"/>
    <mergeCell ref="AQ100:AQ101"/>
    <mergeCell ref="AP100:AP101"/>
    <mergeCell ref="AO100:AO101"/>
    <mergeCell ref="AN100:AN101"/>
    <mergeCell ref="AM100:AM101"/>
    <mergeCell ref="AL100:AL101"/>
    <mergeCell ref="AK100:AK101"/>
    <mergeCell ref="AJ100:AJ101"/>
    <mergeCell ref="AI100:AI101"/>
    <mergeCell ref="AG100:AG101"/>
    <mergeCell ref="AH100:AH101"/>
    <mergeCell ref="AF100:AF101"/>
    <mergeCell ref="AI103:AI104"/>
    <mergeCell ref="AH103:AH104"/>
    <mergeCell ref="AG103:AG104"/>
    <mergeCell ref="AF103:AF104"/>
    <mergeCell ref="AE103:AE104"/>
    <mergeCell ref="AN103:AN104"/>
    <mergeCell ref="AM103:AM104"/>
    <mergeCell ref="AG109:AG110"/>
    <mergeCell ref="AF109:AF110"/>
    <mergeCell ref="AE109:AE110"/>
    <mergeCell ref="AD109:AD110"/>
    <mergeCell ref="AC109:AC110"/>
    <mergeCell ref="AL109:AL110"/>
    <mergeCell ref="AK109:AK110"/>
    <mergeCell ref="AJ109:AJ110"/>
    <mergeCell ref="AI109:AI110"/>
    <mergeCell ref="AH109:AH110"/>
    <mergeCell ref="AQ109:AQ110"/>
    <mergeCell ref="AP109:AP110"/>
    <mergeCell ref="AO109:AO110"/>
    <mergeCell ref="AN109:AN110"/>
    <mergeCell ref="AM109:AM110"/>
    <mergeCell ref="AV109:AV110"/>
    <mergeCell ref="AU109:AU110"/>
    <mergeCell ref="AT109:AT110"/>
    <mergeCell ref="AS109:AS110"/>
    <mergeCell ref="AR109:AR110"/>
    <mergeCell ref="AQ119:AQ121"/>
    <mergeCell ref="AP119:AP121"/>
    <mergeCell ref="AO119:AO121"/>
    <mergeCell ref="AH122:AH123"/>
    <mergeCell ref="AF122:AF123"/>
    <mergeCell ref="AE122:AE123"/>
    <mergeCell ref="AD122:AD123"/>
    <mergeCell ref="AC122:AC123"/>
    <mergeCell ref="AM122:AM123"/>
    <mergeCell ref="AL122:AL123"/>
    <mergeCell ref="AK122:AK123"/>
    <mergeCell ref="AJ122:AJ123"/>
    <mergeCell ref="AI122:AI123"/>
    <mergeCell ref="AS122:AS123"/>
    <mergeCell ref="AR122:AR123"/>
    <mergeCell ref="AQ122:AQ123"/>
    <mergeCell ref="AP122:AP123"/>
    <mergeCell ref="AO122:AO123"/>
    <mergeCell ref="AU119:AU121"/>
    <mergeCell ref="AT119:AT121"/>
    <mergeCell ref="AT122:AT123"/>
    <mergeCell ref="AG124:AG125"/>
    <mergeCell ref="AE124:AE125"/>
    <mergeCell ref="AD124:AD125"/>
    <mergeCell ref="AC124:AC125"/>
    <mergeCell ref="AF124:AF125"/>
    <mergeCell ref="AD119:AD121"/>
    <mergeCell ref="AC119:AC121"/>
    <mergeCell ref="AN122:AN123"/>
    <mergeCell ref="AG122:AG123"/>
    <mergeCell ref="AS124:AS125"/>
    <mergeCell ref="AR124:AR125"/>
    <mergeCell ref="AQ124:AQ125"/>
    <mergeCell ref="AP124:AP125"/>
    <mergeCell ref="AO124:AO125"/>
    <mergeCell ref="AN124:AN125"/>
    <mergeCell ref="AM124:AM125"/>
    <mergeCell ref="AL124:AL125"/>
    <mergeCell ref="AK124:AK125"/>
    <mergeCell ref="AJ124:AJ125"/>
    <mergeCell ref="AI124:AI125"/>
    <mergeCell ref="AH124:AH125"/>
    <mergeCell ref="AI119:AI121"/>
    <mergeCell ref="AH119:AH121"/>
    <mergeCell ref="AG119:AG121"/>
    <mergeCell ref="AF119:AF121"/>
    <mergeCell ref="AE119:AE121"/>
    <mergeCell ref="AN119:AN121"/>
    <mergeCell ref="AM119:AM121"/>
    <mergeCell ref="AL119:AL121"/>
    <mergeCell ref="AK119:AK121"/>
    <mergeCell ref="AJ119:AJ121"/>
    <mergeCell ref="AS119:AS121"/>
    <mergeCell ref="AS128:AS130"/>
    <mergeCell ref="AR128:AR130"/>
    <mergeCell ref="AR126:AR127"/>
    <mergeCell ref="AS126:AS127"/>
    <mergeCell ref="AU128:AU130"/>
    <mergeCell ref="AT128:AT130"/>
    <mergeCell ref="AU126:AU127"/>
    <mergeCell ref="AT126:AT127"/>
    <mergeCell ref="AV119:AV121"/>
    <mergeCell ref="AU124:AU125"/>
    <mergeCell ref="AT124:AT125"/>
    <mergeCell ref="AV122:AV123"/>
    <mergeCell ref="AU122:AU123"/>
    <mergeCell ref="AV124:AV125"/>
    <mergeCell ref="AR119:AR121"/>
    <mergeCell ref="AC126:AC127"/>
    <mergeCell ref="AD126:AD127"/>
    <mergeCell ref="AE126:AE127"/>
    <mergeCell ref="AF126:AF127"/>
    <mergeCell ref="AG126:AG127"/>
    <mergeCell ref="AG128:AG130"/>
    <mergeCell ref="AF128:AF130"/>
    <mergeCell ref="AE128:AE130"/>
    <mergeCell ref="AD128:AD130"/>
    <mergeCell ref="AC128:AC130"/>
    <mergeCell ref="AK128:AK130"/>
    <mergeCell ref="AJ128:AJ130"/>
    <mergeCell ref="AI128:AI130"/>
    <mergeCell ref="AH128:AH130"/>
    <mergeCell ref="AL128:AL130"/>
    <mergeCell ref="AQ128:AQ130"/>
    <mergeCell ref="AP128:AP130"/>
    <mergeCell ref="AO128:AO130"/>
    <mergeCell ref="AN128:AN130"/>
    <mergeCell ref="AM128:AM130"/>
    <mergeCell ref="AV126:AV127"/>
    <mergeCell ref="AV128:AV130"/>
    <mergeCell ref="AD131:AD133"/>
    <mergeCell ref="AC131:AC133"/>
    <mergeCell ref="AV131:AV133"/>
    <mergeCell ref="AU131:AU133"/>
    <mergeCell ref="AT131:AT133"/>
    <mergeCell ref="AI131:AI133"/>
    <mergeCell ref="AH131:AH133"/>
    <mergeCell ref="AG131:AG133"/>
    <mergeCell ref="AF131:AF133"/>
    <mergeCell ref="AE131:AE133"/>
    <mergeCell ref="AN131:AN133"/>
    <mergeCell ref="AM131:AM133"/>
    <mergeCell ref="AL131:AL133"/>
    <mergeCell ref="AK131:AK133"/>
    <mergeCell ref="AJ131:AJ133"/>
    <mergeCell ref="AS131:AS133"/>
    <mergeCell ref="AR131:AR133"/>
    <mergeCell ref="AQ131:AQ133"/>
    <mergeCell ref="AP131:AP133"/>
    <mergeCell ref="AO131:AO133"/>
    <mergeCell ref="AM126:AM127"/>
    <mergeCell ref="AN126:AN127"/>
    <mergeCell ref="AO126:AO127"/>
    <mergeCell ref="AP126:AP127"/>
    <mergeCell ref="AQ126:AQ127"/>
    <mergeCell ref="AH126:AH127"/>
    <mergeCell ref="AI126:AI127"/>
    <mergeCell ref="AJ126:AJ127"/>
    <mergeCell ref="AK126:AK127"/>
    <mergeCell ref="AL126:AL127"/>
    <mergeCell ref="AC162:AC165"/>
    <mergeCell ref="AD162:AD165"/>
    <mergeCell ref="AH162:AH165"/>
    <mergeCell ref="AF162:AF165"/>
    <mergeCell ref="AG162:AG165"/>
    <mergeCell ref="AS162:AS165"/>
    <mergeCell ref="AR162:AR165"/>
    <mergeCell ref="AQ162:AQ165"/>
    <mergeCell ref="AP162:AP165"/>
    <mergeCell ref="AO162:AO165"/>
    <mergeCell ref="AN162:AN165"/>
    <mergeCell ref="AE135:AE136"/>
    <mergeCell ref="AD135:AD136"/>
    <mergeCell ref="AC135:AC136"/>
    <mergeCell ref="AP135:AP136"/>
    <mergeCell ref="AQ135:AQ136"/>
    <mergeCell ref="AO135:AO136"/>
    <mergeCell ref="AJ135:AJ136"/>
    <mergeCell ref="AI135:AI136"/>
    <mergeCell ref="AH135:AH136"/>
    <mergeCell ref="AG135:AG136"/>
    <mergeCell ref="AF135:AF136"/>
    <mergeCell ref="AN135:AN136"/>
    <mergeCell ref="AM135:AM136"/>
    <mergeCell ref="AL135:AL136"/>
    <mergeCell ref="AK135:AK136"/>
    <mergeCell ref="AK138:AK142"/>
    <mergeCell ref="AJ138:AJ142"/>
    <mergeCell ref="AI138:AI142"/>
    <mergeCell ref="AH138:AH142"/>
    <mergeCell ref="AG138:AG142"/>
    <mergeCell ref="AF138:AF142"/>
    <mergeCell ref="AF170:AF174"/>
    <mergeCell ref="AE170:AE174"/>
    <mergeCell ref="AD170:AD174"/>
    <mergeCell ref="AL170:AL174"/>
    <mergeCell ref="AK170:AK174"/>
    <mergeCell ref="AJ170:AJ174"/>
    <mergeCell ref="AI170:AI174"/>
    <mergeCell ref="AU162:AU165"/>
    <mergeCell ref="AT162:AT165"/>
    <mergeCell ref="AV135:AV136"/>
    <mergeCell ref="AU135:AU136"/>
    <mergeCell ref="AT135:AT136"/>
    <mergeCell ref="AV162:AV165"/>
    <mergeCell ref="AM162:AM165"/>
    <mergeCell ref="AL162:AL165"/>
    <mergeCell ref="AK162:AK165"/>
    <mergeCell ref="AJ162:AJ165"/>
    <mergeCell ref="AI162:AI165"/>
    <mergeCell ref="AR135:AR136"/>
    <mergeCell ref="AS135:AS136"/>
    <mergeCell ref="AE162:AE165"/>
    <mergeCell ref="AV170:AV174"/>
    <mergeCell ref="AT166:AT168"/>
    <mergeCell ref="AU166:AU168"/>
    <mergeCell ref="AV166:AV168"/>
    <mergeCell ref="AU170:AU174"/>
    <mergeCell ref="AP170:AP174"/>
    <mergeCell ref="AQ170:AQ174"/>
    <mergeCell ref="AR170:AR174"/>
    <mergeCell ref="AS170:AS174"/>
    <mergeCell ref="AT170:AT174"/>
    <mergeCell ref="AD166:AD168"/>
    <mergeCell ref="AC166:AC168"/>
    <mergeCell ref="AM170:AM174"/>
    <mergeCell ref="AN170:AN174"/>
    <mergeCell ref="AO170:AO174"/>
    <mergeCell ref="AC170:AC174"/>
    <mergeCell ref="AS166:AS168"/>
    <mergeCell ref="AR166:AR168"/>
    <mergeCell ref="AQ166:AQ168"/>
    <mergeCell ref="AP166:AP168"/>
    <mergeCell ref="AO166:AO168"/>
    <mergeCell ref="AN166:AN168"/>
    <mergeCell ref="AM166:AM168"/>
    <mergeCell ref="AL166:AL168"/>
    <mergeCell ref="AK166:AK168"/>
    <mergeCell ref="AJ166:AJ168"/>
    <mergeCell ref="AI166:AI168"/>
    <mergeCell ref="AH166:AH168"/>
    <mergeCell ref="AG166:AG168"/>
    <mergeCell ref="AF166:AF168"/>
    <mergeCell ref="AE166:AE168"/>
    <mergeCell ref="AH170:AH174"/>
    <mergeCell ref="AG170:AG174"/>
    <mergeCell ref="AH181:AH184"/>
    <mergeCell ref="AI181:AI184"/>
    <mergeCell ref="AJ181:AJ184"/>
    <mergeCell ref="AK181:AK184"/>
    <mergeCell ref="AL177:AL180"/>
    <mergeCell ref="AP177:AP180"/>
    <mergeCell ref="AQ177:AQ180"/>
    <mergeCell ref="AC181:AC184"/>
    <mergeCell ref="AD181:AD184"/>
    <mergeCell ref="AE181:AE184"/>
    <mergeCell ref="AF181:AF184"/>
    <mergeCell ref="AG181:AG184"/>
    <mergeCell ref="AC177:AC180"/>
    <mergeCell ref="AD177:AD180"/>
    <mergeCell ref="AE177:AE180"/>
    <mergeCell ref="AF177:AF180"/>
    <mergeCell ref="AG177:AG180"/>
    <mergeCell ref="AH177:AH180"/>
    <mergeCell ref="AI177:AI180"/>
    <mergeCell ref="AJ177:AJ180"/>
    <mergeCell ref="AK177:AK180"/>
    <mergeCell ref="AM177:AM180"/>
    <mergeCell ref="AN177:AN180"/>
    <mergeCell ref="AO177:AO180"/>
    <mergeCell ref="AL181:AL184"/>
    <mergeCell ref="AM181:AM184"/>
    <mergeCell ref="AN181:AN184"/>
    <mergeCell ref="AO181:AO184"/>
    <mergeCell ref="AT190:AT194"/>
    <mergeCell ref="AU190:AU194"/>
    <mergeCell ref="AV190:AV194"/>
    <mergeCell ref="AM190:AM194"/>
    <mergeCell ref="AN190:AN194"/>
    <mergeCell ref="AO190:AO194"/>
    <mergeCell ref="AP190:AP194"/>
    <mergeCell ref="AQ190:AQ194"/>
    <mergeCell ref="AP181:AP184"/>
    <mergeCell ref="AQ181:AQ184"/>
    <mergeCell ref="AR181:AR184"/>
    <mergeCell ref="AS181:AS184"/>
    <mergeCell ref="AT181:AT184"/>
    <mergeCell ref="AU181:AU184"/>
    <mergeCell ref="AV181:AV184"/>
    <mergeCell ref="AR177:AR180"/>
    <mergeCell ref="AS177:AS180"/>
    <mergeCell ref="AT177:AT180"/>
    <mergeCell ref="AU177:AU180"/>
    <mergeCell ref="AV177:AV180"/>
    <mergeCell ref="AL195:AL198"/>
    <mergeCell ref="AM195:AM198"/>
    <mergeCell ref="AN195:AN198"/>
    <mergeCell ref="AO195:AO198"/>
    <mergeCell ref="AP195:AP198"/>
    <mergeCell ref="AC190:AC194"/>
    <mergeCell ref="AD190:AD194"/>
    <mergeCell ref="AE190:AE194"/>
    <mergeCell ref="AF190:AF194"/>
    <mergeCell ref="AG190:AG194"/>
    <mergeCell ref="AV185:AV189"/>
    <mergeCell ref="AC185:AC189"/>
    <mergeCell ref="AD185:AD189"/>
    <mergeCell ref="AE185:AE189"/>
    <mergeCell ref="AF185:AF189"/>
    <mergeCell ref="AG185:AG189"/>
    <mergeCell ref="AH185:AH189"/>
    <mergeCell ref="AI185:AI189"/>
    <mergeCell ref="AJ185:AJ189"/>
    <mergeCell ref="AK185:AK189"/>
    <mergeCell ref="AQ185:AQ189"/>
    <mergeCell ref="AR185:AR189"/>
    <mergeCell ref="AS185:AS189"/>
    <mergeCell ref="AT185:AT189"/>
    <mergeCell ref="AU185:AU189"/>
    <mergeCell ref="AL185:AL189"/>
    <mergeCell ref="AM185:AM189"/>
    <mergeCell ref="AN185:AN189"/>
    <mergeCell ref="AO185:AO189"/>
    <mergeCell ref="AP185:AP189"/>
    <mergeCell ref="AR190:AR194"/>
    <mergeCell ref="AS190:AS194"/>
    <mergeCell ref="AH199:AH201"/>
    <mergeCell ref="AI199:AI201"/>
    <mergeCell ref="AJ199:AJ201"/>
    <mergeCell ref="AK199:AK201"/>
    <mergeCell ref="AL199:AL201"/>
    <mergeCell ref="AC199:AC201"/>
    <mergeCell ref="AD199:AD201"/>
    <mergeCell ref="AE199:AE201"/>
    <mergeCell ref="AF199:AF201"/>
    <mergeCell ref="AG199:AG201"/>
    <mergeCell ref="AW190:AZ194"/>
    <mergeCell ref="AW195:AZ198"/>
    <mergeCell ref="AH190:AH194"/>
    <mergeCell ref="AI190:AI194"/>
    <mergeCell ref="AJ190:AJ194"/>
    <mergeCell ref="AK190:AK194"/>
    <mergeCell ref="AL190:AL194"/>
    <mergeCell ref="AV195:AV198"/>
    <mergeCell ref="AC195:AC198"/>
    <mergeCell ref="AD195:AD198"/>
    <mergeCell ref="AE195:AE198"/>
    <mergeCell ref="AF195:AF198"/>
    <mergeCell ref="AG195:AG198"/>
    <mergeCell ref="AH195:AH198"/>
    <mergeCell ref="AI195:AI198"/>
    <mergeCell ref="AJ195:AJ198"/>
    <mergeCell ref="AK195:AK198"/>
    <mergeCell ref="AQ195:AQ198"/>
    <mergeCell ref="AR195:AR198"/>
    <mergeCell ref="AS195:AS198"/>
    <mergeCell ref="AT195:AT198"/>
    <mergeCell ref="AU195:AU198"/>
    <mergeCell ref="AT205:AT207"/>
    <mergeCell ref="AU205:AU207"/>
    <mergeCell ref="AV205:AV207"/>
    <mergeCell ref="AM205:AM207"/>
    <mergeCell ref="AN205:AN207"/>
    <mergeCell ref="AO205:AO207"/>
    <mergeCell ref="AP205:AP207"/>
    <mergeCell ref="AQ205:AQ207"/>
    <mergeCell ref="AR199:AR201"/>
    <mergeCell ref="AS199:AS201"/>
    <mergeCell ref="AT199:AT201"/>
    <mergeCell ref="AU199:AU201"/>
    <mergeCell ref="AV199:AV201"/>
    <mergeCell ref="AM199:AM201"/>
    <mergeCell ref="AN199:AN201"/>
    <mergeCell ref="AO199:AO201"/>
    <mergeCell ref="AP199:AP201"/>
    <mergeCell ref="AQ199:AQ201"/>
    <mergeCell ref="AT202:AT204"/>
    <mergeCell ref="AU202:AU204"/>
    <mergeCell ref="AV202:AV204"/>
    <mergeCell ref="AC202:AC204"/>
    <mergeCell ref="AI202:AI204"/>
    <mergeCell ref="AH202:AH204"/>
    <mergeCell ref="AG202:AG204"/>
    <mergeCell ref="AF202:AF204"/>
    <mergeCell ref="AE202:AE204"/>
    <mergeCell ref="AD202:AD204"/>
    <mergeCell ref="AO202:AO204"/>
    <mergeCell ref="AP202:AP204"/>
    <mergeCell ref="AQ202:AQ204"/>
    <mergeCell ref="AR202:AR204"/>
    <mergeCell ref="AS202:AS204"/>
    <mergeCell ref="AJ202:AJ204"/>
    <mergeCell ref="AK202:AK204"/>
    <mergeCell ref="AL202:AL204"/>
    <mergeCell ref="AM202:AM204"/>
    <mergeCell ref="AN202:AN204"/>
    <mergeCell ref="AH205:AH207"/>
    <mergeCell ref="AI205:AI207"/>
    <mergeCell ref="AJ205:AJ207"/>
    <mergeCell ref="AK205:AK207"/>
    <mergeCell ref="AL205:AL207"/>
    <mergeCell ref="AF208:AF209"/>
    <mergeCell ref="AE208:AE209"/>
    <mergeCell ref="AD208:AD209"/>
    <mergeCell ref="AC208:AC209"/>
    <mergeCell ref="AI208:AI209"/>
    <mergeCell ref="AT208:AT209"/>
    <mergeCell ref="AU208:AU209"/>
    <mergeCell ref="AV208:AV209"/>
    <mergeCell ref="AH208:AH209"/>
    <mergeCell ref="AG208:AG209"/>
    <mergeCell ref="AO208:AO209"/>
    <mergeCell ref="AP208:AP209"/>
    <mergeCell ref="AQ208:AQ209"/>
    <mergeCell ref="AR208:AR209"/>
    <mergeCell ref="AS208:AS209"/>
    <mergeCell ref="AJ208:AJ209"/>
    <mergeCell ref="AK208:AK209"/>
    <mergeCell ref="AL208:AL209"/>
    <mergeCell ref="AM208:AM209"/>
    <mergeCell ref="AN208:AN209"/>
    <mergeCell ref="AC205:AC207"/>
    <mergeCell ref="AD205:AD207"/>
    <mergeCell ref="AE205:AE207"/>
    <mergeCell ref="AF205:AF207"/>
    <mergeCell ref="AG205:AG207"/>
    <mergeCell ref="AR205:AR207"/>
    <mergeCell ref="AS205:AS207"/>
    <mergeCell ref="AR210:AR212"/>
    <mergeCell ref="AS210:AS212"/>
    <mergeCell ref="AT210:AT212"/>
    <mergeCell ref="AU210:AU212"/>
    <mergeCell ref="AV210:AV212"/>
    <mergeCell ref="AM210:AM212"/>
    <mergeCell ref="AN210:AN212"/>
    <mergeCell ref="AO210:AO212"/>
    <mergeCell ref="AP210:AP212"/>
    <mergeCell ref="AQ210:AQ212"/>
    <mergeCell ref="AH210:AH212"/>
    <mergeCell ref="AI210:AI212"/>
    <mergeCell ref="AJ210:AJ212"/>
    <mergeCell ref="AK210:AK212"/>
    <mergeCell ref="AL210:AL212"/>
    <mergeCell ref="AW210:AZ212"/>
    <mergeCell ref="AC210:AC212"/>
    <mergeCell ref="AD210:AD212"/>
    <mergeCell ref="AE210:AE212"/>
    <mergeCell ref="AF210:AF212"/>
    <mergeCell ref="AG210:AG212"/>
    <mergeCell ref="L138:L142"/>
    <mergeCell ref="M138:M142"/>
    <mergeCell ref="N138:N142"/>
    <mergeCell ref="O138:O142"/>
    <mergeCell ref="P138:P142"/>
    <mergeCell ref="Q138:Q142"/>
    <mergeCell ref="R138:R142"/>
    <mergeCell ref="S138:S142"/>
    <mergeCell ref="T138:T142"/>
    <mergeCell ref="U138:U142"/>
    <mergeCell ref="V138:V142"/>
    <mergeCell ref="W138:W142"/>
    <mergeCell ref="X138:X142"/>
    <mergeCell ref="Y138:Y142"/>
    <mergeCell ref="AA138:AA142"/>
    <mergeCell ref="Z138:Z142"/>
    <mergeCell ref="AE138:AE142"/>
    <mergeCell ref="AD138:AD142"/>
    <mergeCell ref="AC138:AC142"/>
    <mergeCell ref="AO138:AO142"/>
    <mergeCell ref="AN138:AN142"/>
    <mergeCell ref="AM138:AM142"/>
    <mergeCell ref="AL138:AL142"/>
    <mergeCell ref="AV138:AV142"/>
    <mergeCell ref="AU138:AU142"/>
    <mergeCell ref="AT138:AT142"/>
    <mergeCell ref="AS138:AS142"/>
    <mergeCell ref="AR138:AR142"/>
    <mergeCell ref="AQ138:AQ142"/>
    <mergeCell ref="AP138:AP142"/>
    <mergeCell ref="C145:C147"/>
    <mergeCell ref="D145:D147"/>
    <mergeCell ref="E145:E147"/>
    <mergeCell ref="AB145:AB147"/>
    <mergeCell ref="G143:G144"/>
    <mergeCell ref="W143:W144"/>
    <mergeCell ref="V143:V144"/>
    <mergeCell ref="U143:U144"/>
    <mergeCell ref="T143:T144"/>
    <mergeCell ref="S143:S144"/>
    <mergeCell ref="R143:R144"/>
    <mergeCell ref="Q143:Q144"/>
    <mergeCell ref="P143:P144"/>
    <mergeCell ref="O143:O144"/>
    <mergeCell ref="N143:N144"/>
    <mergeCell ref="AK143:AK144"/>
    <mergeCell ref="AJ143:AJ144"/>
    <mergeCell ref="AI143:AI144"/>
    <mergeCell ref="AH143:AH144"/>
    <mergeCell ref="AG143:AG144"/>
    <mergeCell ref="AF143:AF144"/>
    <mergeCell ref="AL148:AL149"/>
    <mergeCell ref="AK148:AK149"/>
    <mergeCell ref="AJ148:AJ149"/>
    <mergeCell ref="AN143:AN144"/>
    <mergeCell ref="AM143:AM144"/>
    <mergeCell ref="AL143:AL144"/>
    <mergeCell ref="AV143:AV144"/>
    <mergeCell ref="AU143:AU144"/>
    <mergeCell ref="AT143:AT144"/>
    <mergeCell ref="AS143:AS144"/>
    <mergeCell ref="AR143:AR144"/>
    <mergeCell ref="AQ143:AQ144"/>
    <mergeCell ref="AP143:AP144"/>
    <mergeCell ref="AE143:AE144"/>
    <mergeCell ref="AD143:AD144"/>
    <mergeCell ref="AC143:AC144"/>
    <mergeCell ref="G145:G147"/>
    <mergeCell ref="I145:I147"/>
    <mergeCell ref="H145:H147"/>
    <mergeCell ref="M145:M147"/>
    <mergeCell ref="J145:J147"/>
    <mergeCell ref="L145:L147"/>
    <mergeCell ref="K145:K147"/>
    <mergeCell ref="AA145:AA147"/>
    <mergeCell ref="Z145:Z147"/>
    <mergeCell ref="Y145:Y147"/>
    <mergeCell ref="X145:X147"/>
    <mergeCell ref="W145:W147"/>
    <mergeCell ref="V145:V147"/>
    <mergeCell ref="U145:U147"/>
    <mergeCell ref="T145:T147"/>
    <mergeCell ref="S145:S147"/>
    <mergeCell ref="O145:O147"/>
    <mergeCell ref="N145:N147"/>
    <mergeCell ref="AL145:AL147"/>
    <mergeCell ref="AK145:AK147"/>
    <mergeCell ref="AJ145:AJ147"/>
    <mergeCell ref="AI145:AI147"/>
    <mergeCell ref="AH145:AH147"/>
    <mergeCell ref="AG145:AG147"/>
    <mergeCell ref="AF145:AF147"/>
    <mergeCell ref="AE145:AE147"/>
    <mergeCell ref="AD145:AD147"/>
    <mergeCell ref="AC145:AC147"/>
    <mergeCell ref="AS145:AS147"/>
    <mergeCell ref="AR145:AR147"/>
    <mergeCell ref="AQ145:AQ147"/>
    <mergeCell ref="AP145:AP147"/>
    <mergeCell ref="AO145:AO147"/>
    <mergeCell ref="AN145:AN147"/>
    <mergeCell ref="AM145:AM147"/>
    <mergeCell ref="R145:R147"/>
    <mergeCell ref="AV148:AV149"/>
    <mergeCell ref="AU148:AU149"/>
    <mergeCell ref="AT148:AT149"/>
    <mergeCell ref="AS148:AS149"/>
    <mergeCell ref="AR148:AR149"/>
    <mergeCell ref="AQ148:AQ149"/>
    <mergeCell ref="AP148:AP149"/>
    <mergeCell ref="AV145:AV147"/>
    <mergeCell ref="AU145:AU147"/>
    <mergeCell ref="AT145:AT147"/>
    <mergeCell ref="C148:C149"/>
    <mergeCell ref="D148:D149"/>
    <mergeCell ref="E148:E149"/>
    <mergeCell ref="G148:G149"/>
    <mergeCell ref="H148:H149"/>
    <mergeCell ref="I148:I149"/>
    <mergeCell ref="M148:M149"/>
    <mergeCell ref="L148:L149"/>
    <mergeCell ref="K148:K149"/>
    <mergeCell ref="J148:J149"/>
    <mergeCell ref="AA148:AA149"/>
    <mergeCell ref="Z148:Z149"/>
    <mergeCell ref="Y148:Y149"/>
    <mergeCell ref="X148:X149"/>
    <mergeCell ref="W148:W149"/>
    <mergeCell ref="V148:V149"/>
    <mergeCell ref="U148:U149"/>
    <mergeCell ref="T148:T149"/>
    <mergeCell ref="S148:S149"/>
    <mergeCell ref="AI148:AI149"/>
    <mergeCell ref="Q145:Q147"/>
    <mergeCell ref="P145:P147"/>
    <mergeCell ref="A148:A149"/>
    <mergeCell ref="C150:C151"/>
    <mergeCell ref="D150:D151"/>
    <mergeCell ref="A150:A151"/>
    <mergeCell ref="B150:B151"/>
    <mergeCell ref="E150:E151"/>
    <mergeCell ref="J150:J151"/>
    <mergeCell ref="K150:K151"/>
    <mergeCell ref="L150:L151"/>
    <mergeCell ref="M150:M151"/>
    <mergeCell ref="N150:N151"/>
    <mergeCell ref="O150:O151"/>
    <mergeCell ref="P150:P151"/>
    <mergeCell ref="Q150:Q151"/>
    <mergeCell ref="R150:R151"/>
    <mergeCell ref="S150:S151"/>
    <mergeCell ref="T150:T151"/>
    <mergeCell ref="R148:R149"/>
    <mergeCell ref="Q148:Q149"/>
    <mergeCell ref="P148:P149"/>
    <mergeCell ref="O148:O149"/>
    <mergeCell ref="N148:N149"/>
    <mergeCell ref="AJ150:AJ151"/>
    <mergeCell ref="AK150:AK151"/>
    <mergeCell ref="AL150:AL151"/>
    <mergeCell ref="AM150:AM151"/>
    <mergeCell ref="AN150:AN151"/>
    <mergeCell ref="AO150:AO151"/>
    <mergeCell ref="AP150:AP151"/>
    <mergeCell ref="AQ150:AQ151"/>
    <mergeCell ref="AR150:AR151"/>
    <mergeCell ref="AS150:AS151"/>
    <mergeCell ref="G150:G151"/>
    <mergeCell ref="H150:H151"/>
    <mergeCell ref="I150:I151"/>
    <mergeCell ref="B148:B149"/>
    <mergeCell ref="U150:U151"/>
    <mergeCell ref="V150:V151"/>
    <mergeCell ref="W150:W151"/>
    <mergeCell ref="X150:X151"/>
    <mergeCell ref="Y150:Y151"/>
    <mergeCell ref="Z150:Z151"/>
    <mergeCell ref="AA150:AA151"/>
    <mergeCell ref="AB150:AB151"/>
    <mergeCell ref="AH148:AH149"/>
    <mergeCell ref="AG148:AG149"/>
    <mergeCell ref="AF148:AF149"/>
    <mergeCell ref="AE148:AE149"/>
    <mergeCell ref="AD148:AD149"/>
    <mergeCell ref="AC148:AC149"/>
    <mergeCell ref="AB148:AB149"/>
    <mergeCell ref="AO148:AO149"/>
    <mergeCell ref="AN148:AN149"/>
    <mergeCell ref="AM148:AM149"/>
    <mergeCell ref="A152:A153"/>
    <mergeCell ref="B152:B153"/>
    <mergeCell ref="C152:C153"/>
    <mergeCell ref="D152:D153"/>
    <mergeCell ref="E152:E153"/>
    <mergeCell ref="G152:G153"/>
    <mergeCell ref="H152:H153"/>
    <mergeCell ref="I152:I153"/>
    <mergeCell ref="J152:J153"/>
    <mergeCell ref="K152:K153"/>
    <mergeCell ref="L152:L153"/>
    <mergeCell ref="M152:M153"/>
    <mergeCell ref="N152:N153"/>
    <mergeCell ref="O152:O153"/>
    <mergeCell ref="P152:P153"/>
    <mergeCell ref="Q152:Q153"/>
    <mergeCell ref="R152:R153"/>
    <mergeCell ref="R154:R155"/>
    <mergeCell ref="S154:S155"/>
    <mergeCell ref="T154:T155"/>
    <mergeCell ref="U154:U155"/>
    <mergeCell ref="V154:V155"/>
    <mergeCell ref="W154:W155"/>
    <mergeCell ref="X154:X155"/>
    <mergeCell ref="AA152:AA153"/>
    <mergeCell ref="AB152:AB153"/>
    <mergeCell ref="AC152:AC153"/>
    <mergeCell ref="AD152:AD153"/>
    <mergeCell ref="AE152:AE153"/>
    <mergeCell ref="AF152:AF153"/>
    <mergeCell ref="AG152:AG153"/>
    <mergeCell ref="AH152:AH153"/>
    <mergeCell ref="AT150:AT151"/>
    <mergeCell ref="AU150:AU151"/>
    <mergeCell ref="S152:S153"/>
    <mergeCell ref="T152:T153"/>
    <mergeCell ref="U152:U153"/>
    <mergeCell ref="V152:V153"/>
    <mergeCell ref="W152:W153"/>
    <mergeCell ref="X152:X153"/>
    <mergeCell ref="Y152:Y153"/>
    <mergeCell ref="Z152:Z153"/>
    <mergeCell ref="AC150:AC151"/>
    <mergeCell ref="AD150:AD151"/>
    <mergeCell ref="AE150:AE151"/>
    <mergeCell ref="AF150:AF151"/>
    <mergeCell ref="AG150:AG151"/>
    <mergeCell ref="AH150:AH151"/>
    <mergeCell ref="AI150:AI151"/>
    <mergeCell ref="AI152:AI153"/>
    <mergeCell ref="AJ152:AJ153"/>
    <mergeCell ref="AK152:AK153"/>
    <mergeCell ref="AL152:AL153"/>
    <mergeCell ref="AM152:AM153"/>
    <mergeCell ref="AN152:AN153"/>
    <mergeCell ref="AO152:AO153"/>
    <mergeCell ref="AP152:AP153"/>
    <mergeCell ref="AQ152:AQ153"/>
    <mergeCell ref="AP154:AP155"/>
    <mergeCell ref="AQ154:AQ155"/>
    <mergeCell ref="AR154:AR155"/>
    <mergeCell ref="AS154:AS155"/>
    <mergeCell ref="AT154:AT155"/>
    <mergeCell ref="AU154:AU155"/>
    <mergeCell ref="AV152:AV153"/>
    <mergeCell ref="A154:A155"/>
    <mergeCell ref="B154:B155"/>
    <mergeCell ref="C154:C155"/>
    <mergeCell ref="D154:D155"/>
    <mergeCell ref="E154:E155"/>
    <mergeCell ref="G154:G155"/>
    <mergeCell ref="H154:H155"/>
    <mergeCell ref="I154:I155"/>
    <mergeCell ref="J154:J155"/>
    <mergeCell ref="M154:M155"/>
    <mergeCell ref="K154:K155"/>
    <mergeCell ref="L154:L155"/>
    <mergeCell ref="N154:N155"/>
    <mergeCell ref="O154:O155"/>
    <mergeCell ref="P154:P155"/>
    <mergeCell ref="Q154:Q155"/>
    <mergeCell ref="Y154:Y155"/>
    <mergeCell ref="Z154:Z155"/>
    <mergeCell ref="AA154:AA155"/>
    <mergeCell ref="AB154:AB155"/>
    <mergeCell ref="AQ156:AQ157"/>
    <mergeCell ref="AR156:AR157"/>
    <mergeCell ref="AS156:AS157"/>
    <mergeCell ref="AT156:AT157"/>
    <mergeCell ref="AU156:AU157"/>
    <mergeCell ref="AV156:AV157"/>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156:A157"/>
    <mergeCell ref="B156:B157"/>
    <mergeCell ref="C156:C157"/>
    <mergeCell ref="D156:D157"/>
    <mergeCell ref="E156:E157"/>
    <mergeCell ref="G156:G157"/>
    <mergeCell ref="H156:H157"/>
    <mergeCell ref="I156:I157"/>
    <mergeCell ref="J156:J157"/>
    <mergeCell ref="M156:M157"/>
    <mergeCell ref="K156:K157"/>
    <mergeCell ref="L156:L157"/>
    <mergeCell ref="N156:N157"/>
    <mergeCell ref="O156:O157"/>
    <mergeCell ref="P156:P157"/>
    <mergeCell ref="Q156:Q157"/>
    <mergeCell ref="R156:R157"/>
    <mergeCell ref="A158:A159"/>
    <mergeCell ref="B158:B159"/>
    <mergeCell ref="C158:C159"/>
    <mergeCell ref="D158:D159"/>
    <mergeCell ref="E158:E159"/>
    <mergeCell ref="G158:G159"/>
    <mergeCell ref="H158:H159"/>
    <mergeCell ref="I158:I159"/>
    <mergeCell ref="J158:J159"/>
    <mergeCell ref="K158:K159"/>
    <mergeCell ref="L158:L159"/>
    <mergeCell ref="M158:M159"/>
    <mergeCell ref="N158:N159"/>
    <mergeCell ref="O158:O159"/>
    <mergeCell ref="P158:P159"/>
    <mergeCell ref="Q158:Q159"/>
    <mergeCell ref="R158:R159"/>
    <mergeCell ref="S158:S159"/>
    <mergeCell ref="T158:T159"/>
    <mergeCell ref="W156:W157"/>
    <mergeCell ref="X156:X157"/>
    <mergeCell ref="Y156:Y157"/>
    <mergeCell ref="Z156:Z157"/>
    <mergeCell ref="AA156:AA157"/>
    <mergeCell ref="AB156:AB157"/>
    <mergeCell ref="AC156:AC157"/>
    <mergeCell ref="X158:X159"/>
    <mergeCell ref="Y158:Y159"/>
    <mergeCell ref="Z158:Z159"/>
    <mergeCell ref="AA158:AA159"/>
    <mergeCell ref="AB158:AB159"/>
    <mergeCell ref="AC158:AC159"/>
    <mergeCell ref="AD158:AD159"/>
    <mergeCell ref="AE158:AE159"/>
    <mergeCell ref="S156:S157"/>
    <mergeCell ref="T156:T157"/>
    <mergeCell ref="U156:U157"/>
    <mergeCell ref="V156:V157"/>
    <mergeCell ref="U158:U159"/>
    <mergeCell ref="V158:V159"/>
    <mergeCell ref="W158:W159"/>
    <mergeCell ref="AJ160:AJ161"/>
    <mergeCell ref="AK160:AK161"/>
    <mergeCell ref="AL160:AL161"/>
    <mergeCell ref="AM160:AM161"/>
    <mergeCell ref="AN160:AN161"/>
    <mergeCell ref="AF158:AF159"/>
    <mergeCell ref="AG158:AG159"/>
    <mergeCell ref="AH158:AH159"/>
    <mergeCell ref="AI158:AI159"/>
    <mergeCell ref="AJ158:AJ159"/>
    <mergeCell ref="AK158:AK159"/>
    <mergeCell ref="AN156:AN157"/>
    <mergeCell ref="AO156:AO157"/>
    <mergeCell ref="AP156:AP157"/>
    <mergeCell ref="AD156:AD157"/>
    <mergeCell ref="AE156:AE157"/>
    <mergeCell ref="AF156:AF157"/>
    <mergeCell ref="AG156:AG157"/>
    <mergeCell ref="AH156:AH157"/>
    <mergeCell ref="AI156:AI157"/>
    <mergeCell ref="AJ156:AJ157"/>
    <mergeCell ref="AK156:AK157"/>
    <mergeCell ref="AL156:AL157"/>
    <mergeCell ref="AM156:AM157"/>
    <mergeCell ref="AL158:AL159"/>
    <mergeCell ref="AM158:AM159"/>
    <mergeCell ref="AN158:AN159"/>
    <mergeCell ref="AO158:AO159"/>
    <mergeCell ref="AP158:AP159"/>
    <mergeCell ref="AO160:AO161"/>
    <mergeCell ref="AP160:AP161"/>
    <mergeCell ref="A160:A161"/>
    <mergeCell ref="B160:B161"/>
    <mergeCell ref="C160:C161"/>
    <mergeCell ref="D160:D161"/>
    <mergeCell ref="E160:E161"/>
    <mergeCell ref="G160:G161"/>
    <mergeCell ref="H160:H161"/>
    <mergeCell ref="I160:I161"/>
    <mergeCell ref="J160:J161"/>
    <mergeCell ref="K160:K161"/>
    <mergeCell ref="L160:L161"/>
    <mergeCell ref="M160:M161"/>
    <mergeCell ref="N160:N161"/>
    <mergeCell ref="O160:O161"/>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Q160:AQ161"/>
    <mergeCell ref="AR160:AR161"/>
    <mergeCell ref="AS160:AS161"/>
    <mergeCell ref="AT160:AT161"/>
    <mergeCell ref="AU160:AU161"/>
    <mergeCell ref="AV160:AV161"/>
    <mergeCell ref="AQ158:AQ159"/>
    <mergeCell ref="AR158:AR159"/>
    <mergeCell ref="AS158:AS159"/>
    <mergeCell ref="AT158:AT159"/>
    <mergeCell ref="AU158:AU159"/>
    <mergeCell ref="AV158:AV159"/>
    <mergeCell ref="AV154:AV155"/>
    <mergeCell ref="AR152:AR153"/>
    <mergeCell ref="AS152:AS153"/>
    <mergeCell ref="AT152:AT153"/>
    <mergeCell ref="AU152:AU153"/>
    <mergeCell ref="AV150:AV151"/>
    <mergeCell ref="AO143:AO144"/>
    <mergeCell ref="AW42:AZ43"/>
    <mergeCell ref="AW44:AZ47"/>
    <mergeCell ref="AW48:AZ48"/>
    <mergeCell ref="AW49:AZ49"/>
    <mergeCell ref="AW50:AZ51"/>
    <mergeCell ref="AW52:AZ55"/>
    <mergeCell ref="AW56:AZ56"/>
    <mergeCell ref="AW57:AZ58"/>
    <mergeCell ref="AW59:AZ62"/>
    <mergeCell ref="AW63:AZ64"/>
    <mergeCell ref="AW65:AZ67"/>
    <mergeCell ref="AW68:AZ70"/>
    <mergeCell ref="AW71:AZ71"/>
    <mergeCell ref="AV80:AV82"/>
    <mergeCell ref="AV76:AV79"/>
    <mergeCell ref="AW76:AZ79"/>
    <mergeCell ref="AW80:AZ82"/>
    <mergeCell ref="AV42:AV43"/>
    <mergeCell ref="AV50:AV51"/>
    <mergeCell ref="AW138:AZ142"/>
    <mergeCell ref="AW143:AZ144"/>
    <mergeCell ref="AW83:AZ83"/>
    <mergeCell ref="AW84:AZ86"/>
    <mergeCell ref="AW87:AZ89"/>
    <mergeCell ref="AW90:AZ93"/>
    <mergeCell ref="AW94:AZ95"/>
    <mergeCell ref="AW96:AZ97"/>
    <mergeCell ref="AW98:AZ99"/>
    <mergeCell ref="AW100:AZ101"/>
    <mergeCell ref="AW102:AZ102"/>
    <mergeCell ref="AW4:AZ7"/>
    <mergeCell ref="AW8:AZ10"/>
    <mergeCell ref="AW11:AZ13"/>
    <mergeCell ref="AW14:AZ17"/>
    <mergeCell ref="AW18:AZ18"/>
    <mergeCell ref="AW19:AZ20"/>
    <mergeCell ref="AW21:AZ21"/>
    <mergeCell ref="AW22:AZ25"/>
    <mergeCell ref="AW26:AZ28"/>
    <mergeCell ref="AW29:AZ29"/>
    <mergeCell ref="AW30:AZ31"/>
    <mergeCell ref="AW32:AZ33"/>
    <mergeCell ref="AW34:AZ35"/>
    <mergeCell ref="AW36:AZ38"/>
    <mergeCell ref="AW39:AZ39"/>
    <mergeCell ref="AW40:AZ40"/>
    <mergeCell ref="AW41:AZ41"/>
    <mergeCell ref="AW103:AZ104"/>
    <mergeCell ref="AW106:AZ106"/>
    <mergeCell ref="AW107:AZ107"/>
    <mergeCell ref="AW108:AZ108"/>
    <mergeCell ref="AW109:AZ110"/>
    <mergeCell ref="AW111:AZ111"/>
    <mergeCell ref="AW112:AZ112"/>
    <mergeCell ref="AW214:AZ214"/>
    <mergeCell ref="AW145:AZ147"/>
    <mergeCell ref="AW148:AZ149"/>
    <mergeCell ref="AW150:AZ151"/>
    <mergeCell ref="AW152:AZ153"/>
    <mergeCell ref="AW154:AZ155"/>
    <mergeCell ref="AW156:AZ157"/>
    <mergeCell ref="AW158:AY159"/>
    <mergeCell ref="AW160:AZ161"/>
    <mergeCell ref="AW162:AZ165"/>
    <mergeCell ref="AW166:AZ168"/>
    <mergeCell ref="AW169:AZ169"/>
    <mergeCell ref="AW170:AZ174"/>
    <mergeCell ref="AW175:AZ175"/>
    <mergeCell ref="AW176:AZ176"/>
    <mergeCell ref="AW177:AZ180"/>
    <mergeCell ref="AW181:AZ184"/>
    <mergeCell ref="AW202:AZ204"/>
    <mergeCell ref="AW185:AZ189"/>
    <mergeCell ref="AZ158:AZ159"/>
    <mergeCell ref="AW205:AZ207"/>
    <mergeCell ref="AW208:AZ209"/>
    <mergeCell ref="AW199:AZ201"/>
    <mergeCell ref="AN76:AN79"/>
    <mergeCell ref="AO76:AO79"/>
    <mergeCell ref="AP76:AP79"/>
    <mergeCell ref="AQ76:AQ79"/>
    <mergeCell ref="AR76:AR79"/>
    <mergeCell ref="AS76:AS79"/>
    <mergeCell ref="AT76:AT79"/>
    <mergeCell ref="AU76:AU79"/>
    <mergeCell ref="AN80:AN82"/>
    <mergeCell ref="AO80:AO82"/>
    <mergeCell ref="AP80:AP82"/>
    <mergeCell ref="AQ80:AQ82"/>
    <mergeCell ref="AR80:AR82"/>
    <mergeCell ref="AS80:AS82"/>
    <mergeCell ref="AT80:AT82"/>
    <mergeCell ref="AU80:AU82"/>
    <mergeCell ref="AW213:AZ213"/>
    <mergeCell ref="AW113:AZ113"/>
    <mergeCell ref="AW114:AZ114"/>
    <mergeCell ref="AW115:AZ115"/>
    <mergeCell ref="AW116:AZ116"/>
    <mergeCell ref="AW117:AZ117"/>
    <mergeCell ref="AW118:AZ118"/>
    <mergeCell ref="AW119:AZ121"/>
    <mergeCell ref="AW122:AZ123"/>
    <mergeCell ref="AW124:AZ125"/>
    <mergeCell ref="AW126:AZ127"/>
    <mergeCell ref="AW128:AZ130"/>
    <mergeCell ref="AW131:AZ133"/>
    <mergeCell ref="AW134:AZ134"/>
    <mergeCell ref="AW135:AZ136"/>
    <mergeCell ref="AW137:AZ137"/>
  </mergeCells>
  <conditionalFormatting sqref="AL3:AM3 AH3:AI3">
    <cfRule type="colorScale" priority="846">
      <colorScale>
        <cfvo type="min"/>
        <cfvo type="percentile" val="50"/>
        <cfvo type="max"/>
        <color rgb="FF63BE7B"/>
        <color rgb="FFFFEB84"/>
        <color rgb="FFF8696B"/>
      </colorScale>
    </cfRule>
  </conditionalFormatting>
  <conditionalFormatting sqref="AG1:AG3">
    <cfRule type="colorScale" priority="845">
      <colorScale>
        <cfvo type="min"/>
        <cfvo type="percentile" val="50"/>
        <cfvo type="max"/>
        <color rgb="FF63BE7B"/>
        <color rgb="FFFFEB84"/>
        <color rgb="FFF8696B"/>
      </colorScale>
    </cfRule>
  </conditionalFormatting>
  <conditionalFormatting sqref="AG3">
    <cfRule type="colorScale" priority="847">
      <colorScale>
        <cfvo type="min"/>
        <cfvo type="percentile" val="50"/>
        <cfvo type="max"/>
        <color rgb="FF63BE7B"/>
        <color rgb="FFFFEB84"/>
        <color rgb="FFF8696B"/>
      </colorScale>
    </cfRule>
  </conditionalFormatting>
  <conditionalFormatting sqref="AG1 AG3">
    <cfRule type="colorScale" priority="848">
      <colorScale>
        <cfvo type="min"/>
        <cfvo type="percentile" val="50"/>
        <cfvo type="max"/>
        <color rgb="FF63BE7B"/>
        <color rgb="FFFFEB84"/>
        <color rgb="FFF8696B"/>
      </colorScale>
    </cfRule>
  </conditionalFormatting>
  <conditionalFormatting sqref="AG1:AG3">
    <cfRule type="colorScale" priority="849">
      <colorScale>
        <cfvo type="min"/>
        <cfvo type="percentile" val="50"/>
        <cfvo type="max"/>
        <color rgb="FF63BE7B"/>
        <color rgb="FFFFEB84"/>
        <color rgb="FFF8696B"/>
      </colorScale>
    </cfRule>
  </conditionalFormatting>
  <conditionalFormatting sqref="AG1:AG3">
    <cfRule type="colorScale" priority="850">
      <colorScale>
        <cfvo type="min"/>
        <cfvo type="percentile" val="50"/>
        <cfvo type="max"/>
        <color rgb="FF63BE7B"/>
        <color rgb="FFFFEB84"/>
        <color rgb="FFF8696B"/>
      </colorScale>
    </cfRule>
  </conditionalFormatting>
  <conditionalFormatting sqref="AG1:AG3">
    <cfRule type="colorScale" priority="851">
      <colorScale>
        <cfvo type="min"/>
        <cfvo type="percentile" val="50"/>
        <cfvo type="max"/>
        <color rgb="FF63BE7B"/>
        <color rgb="FFFFEB84"/>
        <color rgb="FFF8696B"/>
      </colorScale>
    </cfRule>
  </conditionalFormatting>
  <conditionalFormatting sqref="AG4 AG8">
    <cfRule type="colorScale" priority="841">
      <colorScale>
        <cfvo type="min"/>
        <cfvo type="percentile" val="50"/>
        <cfvo type="max"/>
        <color rgb="FF63BE7B"/>
        <color rgb="FFFFEB84"/>
        <color rgb="FFF8696B"/>
      </colorScale>
    </cfRule>
  </conditionalFormatting>
  <conditionalFormatting sqref="AG4 AG8">
    <cfRule type="colorScale" priority="840">
      <colorScale>
        <cfvo type="min"/>
        <cfvo type="percentile" val="50"/>
        <cfvo type="max"/>
        <color rgb="FF63BE7B"/>
        <color rgb="FFFFEB84"/>
        <color rgb="FFF8696B"/>
      </colorScale>
    </cfRule>
  </conditionalFormatting>
  <conditionalFormatting sqref="AH4:AI4 AH8:AI8">
    <cfRule type="colorScale" priority="842">
      <colorScale>
        <cfvo type="min"/>
        <cfvo type="percentile" val="50"/>
        <cfvo type="max"/>
        <color rgb="FF63BE7B"/>
        <color rgb="FFFFEB84"/>
        <color rgb="FFF8696B"/>
      </colorScale>
    </cfRule>
  </conditionalFormatting>
  <conditionalFormatting sqref="AH4:AI4 AH8:AI8">
    <cfRule type="colorScale" priority="843">
      <colorScale>
        <cfvo type="min"/>
        <cfvo type="percentile" val="50"/>
        <cfvo type="max"/>
        <color rgb="FF008000"/>
        <color rgb="FFFFEB84"/>
        <color rgb="FFFF0000"/>
      </colorScale>
    </cfRule>
  </conditionalFormatting>
  <conditionalFormatting sqref="AG4 AG8">
    <cfRule type="colorScale" priority="839">
      <colorScale>
        <cfvo type="min"/>
        <cfvo type="percentile" val="50"/>
        <cfvo type="max"/>
        <color rgb="FF63BE7B"/>
        <color rgb="FFFFEB84"/>
        <color rgb="FFF8696B"/>
      </colorScale>
    </cfRule>
  </conditionalFormatting>
  <conditionalFormatting sqref="AG4 AG8">
    <cfRule type="colorScale" priority="838">
      <colorScale>
        <cfvo type="min"/>
        <cfvo type="percentile" val="50"/>
        <cfvo type="max"/>
        <color rgb="FF63BE7B"/>
        <color rgb="FFFFEB84"/>
        <color rgb="FFF8696B"/>
      </colorScale>
    </cfRule>
  </conditionalFormatting>
  <conditionalFormatting sqref="AG4 AG8">
    <cfRule type="colorScale" priority="844">
      <colorScale>
        <cfvo type="min"/>
        <cfvo type="percentile" val="50"/>
        <cfvo type="max"/>
        <color rgb="FF63BE7B"/>
        <color rgb="FFFFEB84"/>
        <color rgb="FFF8696B"/>
      </colorScale>
    </cfRule>
  </conditionalFormatting>
  <conditionalFormatting sqref="AG4 AG8">
    <cfRule type="colorScale" priority="837">
      <colorScale>
        <cfvo type="min"/>
        <cfvo type="percentile" val="50"/>
        <cfvo type="max"/>
        <color rgb="FF63BE7B"/>
        <color rgb="FFFFEB84"/>
        <color rgb="FFF8696B"/>
      </colorScale>
    </cfRule>
  </conditionalFormatting>
  <conditionalFormatting sqref="AG4 AG8">
    <cfRule type="colorScale" priority="836">
      <colorScale>
        <cfvo type="min"/>
        <cfvo type="percentile" val="50"/>
        <cfvo type="max"/>
        <color rgb="FF63BE7B"/>
        <color rgb="FFFFEB84"/>
        <color rgb="FFF8696B"/>
      </colorScale>
    </cfRule>
  </conditionalFormatting>
  <conditionalFormatting sqref="AG14">
    <cfRule type="colorScale" priority="832">
      <colorScale>
        <cfvo type="min"/>
        <cfvo type="percentile" val="50"/>
        <cfvo type="max"/>
        <color rgb="FF63BE7B"/>
        <color rgb="FFFFEB84"/>
        <color rgb="FFF8696B"/>
      </colorScale>
    </cfRule>
  </conditionalFormatting>
  <conditionalFormatting sqref="AG14">
    <cfRule type="colorScale" priority="831">
      <colorScale>
        <cfvo type="min"/>
        <cfvo type="percentile" val="50"/>
        <cfvo type="max"/>
        <color rgb="FF63BE7B"/>
        <color rgb="FFFFEB84"/>
        <color rgb="FFF8696B"/>
      </colorScale>
    </cfRule>
  </conditionalFormatting>
  <conditionalFormatting sqref="AH14">
    <cfRule type="colorScale" priority="833">
      <colorScale>
        <cfvo type="min"/>
        <cfvo type="percentile" val="50"/>
        <cfvo type="max"/>
        <color rgb="FF63BE7B"/>
        <color rgb="FFFFEB84"/>
        <color rgb="FFF8696B"/>
      </colorScale>
    </cfRule>
  </conditionalFormatting>
  <conditionalFormatting sqref="AH14">
    <cfRule type="colorScale" priority="834">
      <colorScale>
        <cfvo type="min"/>
        <cfvo type="percentile" val="50"/>
        <cfvo type="max"/>
        <color rgb="FF008000"/>
        <color rgb="FFFFEB84"/>
        <color rgb="FFFF0000"/>
      </colorScale>
    </cfRule>
  </conditionalFormatting>
  <conditionalFormatting sqref="AG14">
    <cfRule type="colorScale" priority="830">
      <colorScale>
        <cfvo type="min"/>
        <cfvo type="percentile" val="50"/>
        <cfvo type="max"/>
        <color rgb="FF63BE7B"/>
        <color rgb="FFFFEB84"/>
        <color rgb="FFF8696B"/>
      </colorScale>
    </cfRule>
  </conditionalFormatting>
  <conditionalFormatting sqref="AG14">
    <cfRule type="colorScale" priority="829">
      <colorScale>
        <cfvo type="min"/>
        <cfvo type="percentile" val="50"/>
        <cfvo type="max"/>
        <color rgb="FF63BE7B"/>
        <color rgb="FFFFEB84"/>
        <color rgb="FFF8696B"/>
      </colorScale>
    </cfRule>
  </conditionalFormatting>
  <conditionalFormatting sqref="AG14">
    <cfRule type="colorScale" priority="835">
      <colorScale>
        <cfvo type="min"/>
        <cfvo type="percentile" val="50"/>
        <cfvo type="max"/>
        <color rgb="FF63BE7B"/>
        <color rgb="FFFFEB84"/>
        <color rgb="FFF8696B"/>
      </colorScale>
    </cfRule>
  </conditionalFormatting>
  <conditionalFormatting sqref="AG11">
    <cfRule type="colorScale" priority="825">
      <colorScale>
        <cfvo type="min"/>
        <cfvo type="percentile" val="50"/>
        <cfvo type="max"/>
        <color rgb="FF63BE7B"/>
        <color rgb="FFFFEB84"/>
        <color rgb="FFF8696B"/>
      </colorScale>
    </cfRule>
  </conditionalFormatting>
  <conditionalFormatting sqref="AG11">
    <cfRule type="colorScale" priority="824">
      <colorScale>
        <cfvo type="min"/>
        <cfvo type="percentile" val="50"/>
        <cfvo type="max"/>
        <color rgb="FF63BE7B"/>
        <color rgb="FFFFEB84"/>
        <color rgb="FFF8696B"/>
      </colorScale>
    </cfRule>
  </conditionalFormatting>
  <conditionalFormatting sqref="AH11:AI11">
    <cfRule type="colorScale" priority="826">
      <colorScale>
        <cfvo type="min"/>
        <cfvo type="percentile" val="50"/>
        <cfvo type="max"/>
        <color rgb="FF63BE7B"/>
        <color rgb="FFFFEB84"/>
        <color rgb="FFF8696B"/>
      </colorScale>
    </cfRule>
  </conditionalFormatting>
  <conditionalFormatting sqref="AH11:AI11">
    <cfRule type="colorScale" priority="827">
      <colorScale>
        <cfvo type="min"/>
        <cfvo type="percentile" val="50"/>
        <cfvo type="max"/>
        <color rgb="FF008000"/>
        <color rgb="FFFFEB84"/>
        <color rgb="FFFF0000"/>
      </colorScale>
    </cfRule>
  </conditionalFormatting>
  <conditionalFormatting sqref="AG11">
    <cfRule type="colorScale" priority="823">
      <colorScale>
        <cfvo type="min"/>
        <cfvo type="percentile" val="50"/>
        <cfvo type="max"/>
        <color rgb="FF63BE7B"/>
        <color rgb="FFFFEB84"/>
        <color rgb="FFF8696B"/>
      </colorScale>
    </cfRule>
  </conditionalFormatting>
  <conditionalFormatting sqref="AG11">
    <cfRule type="colorScale" priority="822">
      <colorScale>
        <cfvo type="min"/>
        <cfvo type="percentile" val="50"/>
        <cfvo type="max"/>
        <color rgb="FF63BE7B"/>
        <color rgb="FFFFEB84"/>
        <color rgb="FFF8696B"/>
      </colorScale>
    </cfRule>
  </conditionalFormatting>
  <conditionalFormatting sqref="AG11">
    <cfRule type="colorScale" priority="828">
      <colorScale>
        <cfvo type="min"/>
        <cfvo type="percentile" val="50"/>
        <cfvo type="max"/>
        <color rgb="FF63BE7B"/>
        <color rgb="FFFFEB84"/>
        <color rgb="FFF8696B"/>
      </colorScale>
    </cfRule>
  </conditionalFormatting>
  <conditionalFormatting sqref="AI14 AI18">
    <cfRule type="colorScale" priority="820">
      <colorScale>
        <cfvo type="min"/>
        <cfvo type="percentile" val="50"/>
        <cfvo type="max"/>
        <color rgb="FF63BE7B"/>
        <color rgb="FFFFEB84"/>
        <color rgb="FFF8696B"/>
      </colorScale>
    </cfRule>
  </conditionalFormatting>
  <conditionalFormatting sqref="AI14 AI18">
    <cfRule type="colorScale" priority="821">
      <colorScale>
        <cfvo type="min"/>
        <cfvo type="percentile" val="50"/>
        <cfvo type="max"/>
        <color rgb="FF008000"/>
        <color rgb="FFFFEB84"/>
        <color rgb="FFFF0000"/>
      </colorScale>
    </cfRule>
  </conditionalFormatting>
  <conditionalFormatting sqref="AG11 AG14">
    <cfRule type="colorScale" priority="819">
      <colorScale>
        <cfvo type="min"/>
        <cfvo type="percentile" val="50"/>
        <cfvo type="max"/>
        <color rgb="FF63BE7B"/>
        <color rgb="FFFFEB84"/>
        <color rgb="FFF8696B"/>
      </colorScale>
    </cfRule>
  </conditionalFormatting>
  <conditionalFormatting sqref="AG11 AG14">
    <cfRule type="colorScale" priority="818">
      <colorScale>
        <cfvo type="min"/>
        <cfvo type="percentile" val="50"/>
        <cfvo type="max"/>
        <color rgb="FF63BE7B"/>
        <color rgb="FFFFEB84"/>
        <color rgb="FFF8696B"/>
      </colorScale>
    </cfRule>
  </conditionalFormatting>
  <conditionalFormatting sqref="AG18:AG19">
    <cfRule type="colorScale" priority="814">
      <colorScale>
        <cfvo type="min"/>
        <cfvo type="percentile" val="50"/>
        <cfvo type="max"/>
        <color rgb="FF63BE7B"/>
        <color rgb="FFFFEB84"/>
        <color rgb="FFF8696B"/>
      </colorScale>
    </cfRule>
  </conditionalFormatting>
  <conditionalFormatting sqref="AG18:AG19">
    <cfRule type="colorScale" priority="813">
      <colorScale>
        <cfvo type="min"/>
        <cfvo type="percentile" val="50"/>
        <cfvo type="max"/>
        <color rgb="FF63BE7B"/>
        <color rgb="FFFFEB84"/>
        <color rgb="FFF8696B"/>
      </colorScale>
    </cfRule>
  </conditionalFormatting>
  <conditionalFormatting sqref="AH19:AI19 AH18">
    <cfRule type="colorScale" priority="815">
      <colorScale>
        <cfvo type="min"/>
        <cfvo type="percentile" val="50"/>
        <cfvo type="max"/>
        <color rgb="FF63BE7B"/>
        <color rgb="FFFFEB84"/>
        <color rgb="FFF8696B"/>
      </colorScale>
    </cfRule>
  </conditionalFormatting>
  <conditionalFormatting sqref="AH19:AI19 AH18">
    <cfRule type="colorScale" priority="816">
      <colorScale>
        <cfvo type="min"/>
        <cfvo type="percentile" val="50"/>
        <cfvo type="max"/>
        <color rgb="FF008000"/>
        <color rgb="FFFFEB84"/>
        <color rgb="FFFF0000"/>
      </colorScale>
    </cfRule>
  </conditionalFormatting>
  <conditionalFormatting sqref="AG18:AG19">
    <cfRule type="colorScale" priority="812">
      <colorScale>
        <cfvo type="min"/>
        <cfvo type="percentile" val="50"/>
        <cfvo type="max"/>
        <color rgb="FF63BE7B"/>
        <color rgb="FFFFEB84"/>
        <color rgb="FFF8696B"/>
      </colorScale>
    </cfRule>
  </conditionalFormatting>
  <conditionalFormatting sqref="AG18:AG19">
    <cfRule type="colorScale" priority="811">
      <colorScale>
        <cfvo type="min"/>
        <cfvo type="percentile" val="50"/>
        <cfvo type="max"/>
        <color rgb="FF63BE7B"/>
        <color rgb="FFFFEB84"/>
        <color rgb="FFF8696B"/>
      </colorScale>
    </cfRule>
  </conditionalFormatting>
  <conditionalFormatting sqref="AG18:AG19">
    <cfRule type="colorScale" priority="817">
      <colorScale>
        <cfvo type="min"/>
        <cfvo type="percentile" val="50"/>
        <cfvo type="max"/>
        <color rgb="FF63BE7B"/>
        <color rgb="FFFFEB84"/>
        <color rgb="FFF8696B"/>
      </colorScale>
    </cfRule>
  </conditionalFormatting>
  <conditionalFormatting sqref="AG18:AG19">
    <cfRule type="colorScale" priority="810">
      <colorScale>
        <cfvo type="min"/>
        <cfvo type="percentile" val="50"/>
        <cfvo type="max"/>
        <color rgb="FF63BE7B"/>
        <color rgb="FFFFEB84"/>
        <color rgb="FFF8696B"/>
      </colorScale>
    </cfRule>
  </conditionalFormatting>
  <conditionalFormatting sqref="AG18:AG19">
    <cfRule type="colorScale" priority="809">
      <colorScale>
        <cfvo type="min"/>
        <cfvo type="percentile" val="50"/>
        <cfvo type="max"/>
        <color rgb="FF63BE7B"/>
        <color rgb="FFFFEB84"/>
        <color rgb="FFF8696B"/>
      </colorScale>
    </cfRule>
  </conditionalFormatting>
  <conditionalFormatting sqref="AG21:AG22">
    <cfRule type="colorScale" priority="805">
      <colorScale>
        <cfvo type="min"/>
        <cfvo type="percentile" val="50"/>
        <cfvo type="max"/>
        <color rgb="FF63BE7B"/>
        <color rgb="FFFFEB84"/>
        <color rgb="FFF8696B"/>
      </colorScale>
    </cfRule>
  </conditionalFormatting>
  <conditionalFormatting sqref="AG21:AG22">
    <cfRule type="colorScale" priority="804">
      <colorScale>
        <cfvo type="min"/>
        <cfvo type="percentile" val="50"/>
        <cfvo type="max"/>
        <color rgb="FF63BE7B"/>
        <color rgb="FFFFEB84"/>
        <color rgb="FFF8696B"/>
      </colorScale>
    </cfRule>
  </conditionalFormatting>
  <conditionalFormatting sqref="AH21:AI21 AH22">
    <cfRule type="colorScale" priority="806">
      <colorScale>
        <cfvo type="min"/>
        <cfvo type="percentile" val="50"/>
        <cfvo type="max"/>
        <color rgb="FF63BE7B"/>
        <color rgb="FFFFEB84"/>
        <color rgb="FFF8696B"/>
      </colorScale>
    </cfRule>
  </conditionalFormatting>
  <conditionalFormatting sqref="AH21:AI21 AH22">
    <cfRule type="colorScale" priority="807">
      <colorScale>
        <cfvo type="min"/>
        <cfvo type="percentile" val="50"/>
        <cfvo type="max"/>
        <color rgb="FF008000"/>
        <color rgb="FFFFEB84"/>
        <color rgb="FFFF0000"/>
      </colorScale>
    </cfRule>
  </conditionalFormatting>
  <conditionalFormatting sqref="AG21:AG22">
    <cfRule type="colorScale" priority="803">
      <colorScale>
        <cfvo type="min"/>
        <cfvo type="percentile" val="50"/>
        <cfvo type="max"/>
        <color rgb="FF63BE7B"/>
        <color rgb="FFFFEB84"/>
        <color rgb="FFF8696B"/>
      </colorScale>
    </cfRule>
  </conditionalFormatting>
  <conditionalFormatting sqref="AG21:AG22">
    <cfRule type="colorScale" priority="802">
      <colorScale>
        <cfvo type="min"/>
        <cfvo type="percentile" val="50"/>
        <cfvo type="max"/>
        <color rgb="FF63BE7B"/>
        <color rgb="FFFFEB84"/>
        <color rgb="FFF8696B"/>
      </colorScale>
    </cfRule>
  </conditionalFormatting>
  <conditionalFormatting sqref="AG21:AG22">
    <cfRule type="colorScale" priority="808">
      <colorScale>
        <cfvo type="min"/>
        <cfvo type="percentile" val="50"/>
        <cfvo type="max"/>
        <color rgb="FF63BE7B"/>
        <color rgb="FFFFEB84"/>
        <color rgb="FFF8696B"/>
      </colorScale>
    </cfRule>
  </conditionalFormatting>
  <conditionalFormatting sqref="AI22">
    <cfRule type="colorScale" priority="800">
      <colorScale>
        <cfvo type="min"/>
        <cfvo type="percentile" val="50"/>
        <cfvo type="max"/>
        <color rgb="FF63BE7B"/>
        <color rgb="FFFFEB84"/>
        <color rgb="FFF8696B"/>
      </colorScale>
    </cfRule>
  </conditionalFormatting>
  <conditionalFormatting sqref="AI22">
    <cfRule type="colorScale" priority="801">
      <colorScale>
        <cfvo type="min"/>
        <cfvo type="percentile" val="50"/>
        <cfvo type="max"/>
        <color rgb="FF008000"/>
        <color rgb="FFFFEB84"/>
        <color rgb="FFFF0000"/>
      </colorScale>
    </cfRule>
  </conditionalFormatting>
  <conditionalFormatting sqref="AG21:AG22">
    <cfRule type="colorScale" priority="799">
      <colorScale>
        <cfvo type="min"/>
        <cfvo type="percentile" val="50"/>
        <cfvo type="max"/>
        <color rgb="FF63BE7B"/>
        <color rgb="FFFFEB84"/>
        <color rgb="FFF8696B"/>
      </colorScale>
    </cfRule>
  </conditionalFormatting>
  <conditionalFormatting sqref="AG21:AG22">
    <cfRule type="colorScale" priority="798">
      <colorScale>
        <cfvo type="min"/>
        <cfvo type="percentile" val="50"/>
        <cfvo type="max"/>
        <color rgb="FF63BE7B"/>
        <color rgb="FFFFEB84"/>
        <color rgb="FFF8696B"/>
      </colorScale>
    </cfRule>
  </conditionalFormatting>
  <conditionalFormatting sqref="AG26 AG29">
    <cfRule type="colorScale" priority="794">
      <colorScale>
        <cfvo type="min"/>
        <cfvo type="percentile" val="50"/>
        <cfvo type="max"/>
        <color rgb="FF63BE7B"/>
        <color rgb="FFFFEB84"/>
        <color rgb="FFF8696B"/>
      </colorScale>
    </cfRule>
  </conditionalFormatting>
  <conditionalFormatting sqref="AG26 AG29">
    <cfRule type="colorScale" priority="793">
      <colorScale>
        <cfvo type="min"/>
        <cfvo type="percentile" val="50"/>
        <cfvo type="max"/>
        <color rgb="FF63BE7B"/>
        <color rgb="FFFFEB84"/>
        <color rgb="FFF8696B"/>
      </colorScale>
    </cfRule>
  </conditionalFormatting>
  <conditionalFormatting sqref="AH26:AI26 AH29">
    <cfRule type="colorScale" priority="795">
      <colorScale>
        <cfvo type="min"/>
        <cfvo type="percentile" val="50"/>
        <cfvo type="max"/>
        <color rgb="FF63BE7B"/>
        <color rgb="FFFFEB84"/>
        <color rgb="FFF8696B"/>
      </colorScale>
    </cfRule>
  </conditionalFormatting>
  <conditionalFormatting sqref="AH26:AI26 AH29">
    <cfRule type="colorScale" priority="796">
      <colorScale>
        <cfvo type="min"/>
        <cfvo type="percentile" val="50"/>
        <cfvo type="max"/>
        <color rgb="FF008000"/>
        <color rgb="FFFFEB84"/>
        <color rgb="FFFF0000"/>
      </colorScale>
    </cfRule>
  </conditionalFormatting>
  <conditionalFormatting sqref="AG26 AG29">
    <cfRule type="colorScale" priority="792">
      <colorScale>
        <cfvo type="min"/>
        <cfvo type="percentile" val="50"/>
        <cfvo type="max"/>
        <color rgb="FF63BE7B"/>
        <color rgb="FFFFEB84"/>
        <color rgb="FFF8696B"/>
      </colorScale>
    </cfRule>
  </conditionalFormatting>
  <conditionalFormatting sqref="AG26 AG29">
    <cfRule type="colorScale" priority="791">
      <colorScale>
        <cfvo type="min"/>
        <cfvo type="percentile" val="50"/>
        <cfvo type="max"/>
        <color rgb="FF63BE7B"/>
        <color rgb="FFFFEB84"/>
        <color rgb="FFF8696B"/>
      </colorScale>
    </cfRule>
  </conditionalFormatting>
  <conditionalFormatting sqref="AG26 AG29">
    <cfRule type="colorScale" priority="797">
      <colorScale>
        <cfvo type="min"/>
        <cfvo type="percentile" val="50"/>
        <cfvo type="max"/>
        <color rgb="FF63BE7B"/>
        <color rgb="FFFFEB84"/>
        <color rgb="FFF8696B"/>
      </colorScale>
    </cfRule>
  </conditionalFormatting>
  <conditionalFormatting sqref="AI29">
    <cfRule type="colorScale" priority="789">
      <colorScale>
        <cfvo type="min"/>
        <cfvo type="percentile" val="50"/>
        <cfvo type="max"/>
        <color rgb="FF63BE7B"/>
        <color rgb="FFFFEB84"/>
        <color rgb="FFF8696B"/>
      </colorScale>
    </cfRule>
  </conditionalFormatting>
  <conditionalFormatting sqref="AI29">
    <cfRule type="colorScale" priority="790">
      <colorScale>
        <cfvo type="min"/>
        <cfvo type="percentile" val="50"/>
        <cfvo type="max"/>
        <color rgb="FF008000"/>
        <color rgb="FFFFEB84"/>
        <color rgb="FFFF0000"/>
      </colorScale>
    </cfRule>
  </conditionalFormatting>
  <conditionalFormatting sqref="AG26 AG29">
    <cfRule type="colorScale" priority="788">
      <colorScale>
        <cfvo type="min"/>
        <cfvo type="percentile" val="50"/>
        <cfvo type="max"/>
        <color rgb="FF63BE7B"/>
        <color rgb="FFFFEB84"/>
        <color rgb="FFF8696B"/>
      </colorScale>
    </cfRule>
  </conditionalFormatting>
  <conditionalFormatting sqref="AG26 AG29">
    <cfRule type="colorScale" priority="787">
      <colorScale>
        <cfvo type="min"/>
        <cfvo type="percentile" val="50"/>
        <cfvo type="max"/>
        <color rgb="FF63BE7B"/>
        <color rgb="FFFFEB84"/>
        <color rgb="FFF8696B"/>
      </colorScale>
    </cfRule>
  </conditionalFormatting>
  <conditionalFormatting sqref="AG30 AG32">
    <cfRule type="colorScale" priority="783">
      <colorScale>
        <cfvo type="min"/>
        <cfvo type="percentile" val="50"/>
        <cfvo type="max"/>
        <color rgb="FF63BE7B"/>
        <color rgb="FFFFEB84"/>
        <color rgb="FFF8696B"/>
      </colorScale>
    </cfRule>
  </conditionalFormatting>
  <conditionalFormatting sqref="AG30 AG32">
    <cfRule type="colorScale" priority="782">
      <colorScale>
        <cfvo type="min"/>
        <cfvo type="percentile" val="50"/>
        <cfvo type="max"/>
        <color rgb="FF63BE7B"/>
        <color rgb="FFFFEB84"/>
        <color rgb="FFF8696B"/>
      </colorScale>
    </cfRule>
  </conditionalFormatting>
  <conditionalFormatting sqref="AH30:AI30 AH32:AI32">
    <cfRule type="colorScale" priority="784">
      <colorScale>
        <cfvo type="min"/>
        <cfvo type="percentile" val="50"/>
        <cfvo type="max"/>
        <color rgb="FF63BE7B"/>
        <color rgb="FFFFEB84"/>
        <color rgb="FFF8696B"/>
      </colorScale>
    </cfRule>
  </conditionalFormatting>
  <conditionalFormatting sqref="AH30:AI30 AH32:AI32">
    <cfRule type="colorScale" priority="785">
      <colorScale>
        <cfvo type="min"/>
        <cfvo type="percentile" val="50"/>
        <cfvo type="max"/>
        <color rgb="FF008000"/>
        <color rgb="FFFFEB84"/>
        <color rgb="FFFF0000"/>
      </colorScale>
    </cfRule>
  </conditionalFormatting>
  <conditionalFormatting sqref="AG30 AG32">
    <cfRule type="colorScale" priority="781">
      <colorScale>
        <cfvo type="min"/>
        <cfvo type="percentile" val="50"/>
        <cfvo type="max"/>
        <color rgb="FF63BE7B"/>
        <color rgb="FFFFEB84"/>
        <color rgb="FFF8696B"/>
      </colorScale>
    </cfRule>
  </conditionalFormatting>
  <conditionalFormatting sqref="AG30 AG32">
    <cfRule type="colorScale" priority="780">
      <colorScale>
        <cfvo type="min"/>
        <cfvo type="percentile" val="50"/>
        <cfvo type="max"/>
        <color rgb="FF63BE7B"/>
        <color rgb="FFFFEB84"/>
        <color rgb="FFF8696B"/>
      </colorScale>
    </cfRule>
  </conditionalFormatting>
  <conditionalFormatting sqref="AG30 AG32">
    <cfRule type="colorScale" priority="786">
      <colorScale>
        <cfvo type="min"/>
        <cfvo type="percentile" val="50"/>
        <cfvo type="max"/>
        <color rgb="FF63BE7B"/>
        <color rgb="FFFFEB84"/>
        <color rgb="FFF8696B"/>
      </colorScale>
    </cfRule>
  </conditionalFormatting>
  <conditionalFormatting sqref="AG30 AG32">
    <cfRule type="colorScale" priority="779">
      <colorScale>
        <cfvo type="min"/>
        <cfvo type="percentile" val="50"/>
        <cfvo type="max"/>
        <color rgb="FF63BE7B"/>
        <color rgb="FFFFEB84"/>
        <color rgb="FFF8696B"/>
      </colorScale>
    </cfRule>
  </conditionalFormatting>
  <conditionalFormatting sqref="AG30 AG32">
    <cfRule type="colorScale" priority="778">
      <colorScale>
        <cfvo type="min"/>
        <cfvo type="percentile" val="50"/>
        <cfvo type="max"/>
        <color rgb="FF63BE7B"/>
        <color rgb="FFFFEB84"/>
        <color rgb="FFF8696B"/>
      </colorScale>
    </cfRule>
  </conditionalFormatting>
  <conditionalFormatting sqref="AG34 AG36">
    <cfRule type="colorScale" priority="774">
      <colorScale>
        <cfvo type="min"/>
        <cfvo type="percentile" val="50"/>
        <cfvo type="max"/>
        <color rgb="FF63BE7B"/>
        <color rgb="FFFFEB84"/>
        <color rgb="FFF8696B"/>
      </colorScale>
    </cfRule>
  </conditionalFormatting>
  <conditionalFormatting sqref="AG34 AG36">
    <cfRule type="colorScale" priority="773">
      <colorScale>
        <cfvo type="min"/>
        <cfvo type="percentile" val="50"/>
        <cfvo type="max"/>
        <color rgb="FF63BE7B"/>
        <color rgb="FFFFEB84"/>
        <color rgb="FFF8696B"/>
      </colorScale>
    </cfRule>
  </conditionalFormatting>
  <conditionalFormatting sqref="AH36:AI36 AH34">
    <cfRule type="colorScale" priority="775">
      <colorScale>
        <cfvo type="min"/>
        <cfvo type="percentile" val="50"/>
        <cfvo type="max"/>
        <color rgb="FF63BE7B"/>
        <color rgb="FFFFEB84"/>
        <color rgb="FFF8696B"/>
      </colorScale>
    </cfRule>
  </conditionalFormatting>
  <conditionalFormatting sqref="AH36:AI36 AH34">
    <cfRule type="colorScale" priority="776">
      <colorScale>
        <cfvo type="min"/>
        <cfvo type="percentile" val="50"/>
        <cfvo type="max"/>
        <color rgb="FF008000"/>
        <color rgb="FFFFEB84"/>
        <color rgb="FFFF0000"/>
      </colorScale>
    </cfRule>
  </conditionalFormatting>
  <conditionalFormatting sqref="AG34 AG36">
    <cfRule type="colorScale" priority="772">
      <colorScale>
        <cfvo type="min"/>
        <cfvo type="percentile" val="50"/>
        <cfvo type="max"/>
        <color rgb="FF63BE7B"/>
        <color rgb="FFFFEB84"/>
        <color rgb="FFF8696B"/>
      </colorScale>
    </cfRule>
  </conditionalFormatting>
  <conditionalFormatting sqref="AG34 AG36">
    <cfRule type="colorScale" priority="771">
      <colorScale>
        <cfvo type="min"/>
        <cfvo type="percentile" val="50"/>
        <cfvo type="max"/>
        <color rgb="FF63BE7B"/>
        <color rgb="FFFFEB84"/>
        <color rgb="FFF8696B"/>
      </colorScale>
    </cfRule>
  </conditionalFormatting>
  <conditionalFormatting sqref="AG34 AG36">
    <cfRule type="colorScale" priority="777">
      <colorScale>
        <cfvo type="min"/>
        <cfvo type="percentile" val="50"/>
        <cfvo type="max"/>
        <color rgb="FF63BE7B"/>
        <color rgb="FFFFEB84"/>
        <color rgb="FFF8696B"/>
      </colorScale>
    </cfRule>
  </conditionalFormatting>
  <conditionalFormatting sqref="AI34">
    <cfRule type="colorScale" priority="769">
      <colorScale>
        <cfvo type="min"/>
        <cfvo type="percentile" val="50"/>
        <cfvo type="max"/>
        <color rgb="FF63BE7B"/>
        <color rgb="FFFFEB84"/>
        <color rgb="FFF8696B"/>
      </colorScale>
    </cfRule>
  </conditionalFormatting>
  <conditionalFormatting sqref="AI34">
    <cfRule type="colorScale" priority="770">
      <colorScale>
        <cfvo type="min"/>
        <cfvo type="percentile" val="50"/>
        <cfvo type="max"/>
        <color rgb="FF008000"/>
        <color rgb="FFFFEB84"/>
        <color rgb="FFFF0000"/>
      </colorScale>
    </cfRule>
  </conditionalFormatting>
  <conditionalFormatting sqref="AG34 AG36">
    <cfRule type="colorScale" priority="768">
      <colorScale>
        <cfvo type="min"/>
        <cfvo type="percentile" val="50"/>
        <cfvo type="max"/>
        <color rgb="FF63BE7B"/>
        <color rgb="FFFFEB84"/>
        <color rgb="FFF8696B"/>
      </colorScale>
    </cfRule>
  </conditionalFormatting>
  <conditionalFormatting sqref="AG34 AG36">
    <cfRule type="colorScale" priority="767">
      <colorScale>
        <cfvo type="min"/>
        <cfvo type="percentile" val="50"/>
        <cfvo type="max"/>
        <color rgb="FF63BE7B"/>
        <color rgb="FFFFEB84"/>
        <color rgb="FFF8696B"/>
      </colorScale>
    </cfRule>
  </conditionalFormatting>
  <conditionalFormatting sqref="AG8 AG4 AG11 AG14 AG18:AG19 AG21:AG22 AG26 AG29:AG30 AG32 AG34 AG36">
    <cfRule type="colorScale" priority="766">
      <colorScale>
        <cfvo type="min"/>
        <cfvo type="percentile" val="50"/>
        <cfvo type="max"/>
        <color rgb="FF63BE7B"/>
        <color rgb="FFFFEB84"/>
        <color rgb="FFF8696B"/>
      </colorScale>
    </cfRule>
  </conditionalFormatting>
  <conditionalFormatting sqref="AG39:AG41">
    <cfRule type="colorScale" priority="762">
      <colorScale>
        <cfvo type="min"/>
        <cfvo type="percentile" val="50"/>
        <cfvo type="max"/>
        <color rgb="FF63BE7B"/>
        <color rgb="FFFFEB84"/>
        <color rgb="FFF8696B"/>
      </colorScale>
    </cfRule>
  </conditionalFormatting>
  <conditionalFormatting sqref="AG39:AG41">
    <cfRule type="colorScale" priority="761">
      <colorScale>
        <cfvo type="min"/>
        <cfvo type="percentile" val="50"/>
        <cfvo type="max"/>
        <color rgb="FF63BE7B"/>
        <color rgb="FFFFEB84"/>
        <color rgb="FFF8696B"/>
      </colorScale>
    </cfRule>
  </conditionalFormatting>
  <conditionalFormatting sqref="AH39:AI41">
    <cfRule type="colorScale" priority="763">
      <colorScale>
        <cfvo type="min"/>
        <cfvo type="percentile" val="50"/>
        <cfvo type="max"/>
        <color rgb="FF63BE7B"/>
        <color rgb="FFFFEB84"/>
        <color rgb="FFF8696B"/>
      </colorScale>
    </cfRule>
  </conditionalFormatting>
  <conditionalFormatting sqref="AH39:AI41">
    <cfRule type="colorScale" priority="764">
      <colorScale>
        <cfvo type="min"/>
        <cfvo type="percentile" val="50"/>
        <cfvo type="max"/>
        <color rgb="FF008000"/>
        <color rgb="FFFFEB84"/>
        <color rgb="FFFF0000"/>
      </colorScale>
    </cfRule>
  </conditionalFormatting>
  <conditionalFormatting sqref="AG39:AG41">
    <cfRule type="colorScale" priority="760">
      <colorScale>
        <cfvo type="min"/>
        <cfvo type="percentile" val="50"/>
        <cfvo type="max"/>
        <color rgb="FF63BE7B"/>
        <color rgb="FFFFEB84"/>
        <color rgb="FFF8696B"/>
      </colorScale>
    </cfRule>
  </conditionalFormatting>
  <conditionalFormatting sqref="AG39:AG41">
    <cfRule type="colorScale" priority="759">
      <colorScale>
        <cfvo type="min"/>
        <cfvo type="percentile" val="50"/>
        <cfvo type="max"/>
        <color rgb="FF63BE7B"/>
        <color rgb="FFFFEB84"/>
        <color rgb="FFF8696B"/>
      </colorScale>
    </cfRule>
  </conditionalFormatting>
  <conditionalFormatting sqref="AG39:AG41">
    <cfRule type="colorScale" priority="765">
      <colorScale>
        <cfvo type="min"/>
        <cfvo type="percentile" val="50"/>
        <cfvo type="max"/>
        <color rgb="FF63BE7B"/>
        <color rgb="FFFFEB84"/>
        <color rgb="FFF8696B"/>
      </colorScale>
    </cfRule>
  </conditionalFormatting>
  <conditionalFormatting sqref="AG39:AG41">
    <cfRule type="colorScale" priority="758">
      <colorScale>
        <cfvo type="min"/>
        <cfvo type="percentile" val="50"/>
        <cfvo type="max"/>
        <color rgb="FF63BE7B"/>
        <color rgb="FFFFEB84"/>
        <color rgb="FFF8696B"/>
      </colorScale>
    </cfRule>
  </conditionalFormatting>
  <conditionalFormatting sqref="AG39:AG41">
    <cfRule type="colorScale" priority="757">
      <colorScale>
        <cfvo type="min"/>
        <cfvo type="percentile" val="50"/>
        <cfvo type="max"/>
        <color rgb="FF63BE7B"/>
        <color rgb="FFFFEB84"/>
        <color rgb="FFF8696B"/>
      </colorScale>
    </cfRule>
  </conditionalFormatting>
  <conditionalFormatting sqref="AG39:AG41">
    <cfRule type="colorScale" priority="756">
      <colorScale>
        <cfvo type="min"/>
        <cfvo type="percentile" val="50"/>
        <cfvo type="max"/>
        <color rgb="FF63BE7B"/>
        <color rgb="FFFFEB84"/>
        <color rgb="FFF8696B"/>
      </colorScale>
    </cfRule>
  </conditionalFormatting>
  <conditionalFormatting sqref="AH42">
    <cfRule type="colorScale" priority="748">
      <colorScale>
        <cfvo type="min"/>
        <cfvo type="percentile" val="50"/>
        <cfvo type="max"/>
        <color rgb="FF63BE7B"/>
        <color rgb="FFFFEB84"/>
        <color rgb="FFF8696B"/>
      </colorScale>
    </cfRule>
  </conditionalFormatting>
  <conditionalFormatting sqref="AH42">
    <cfRule type="colorScale" priority="749">
      <colorScale>
        <cfvo type="min"/>
        <cfvo type="percentile" val="50"/>
        <cfvo type="max"/>
        <color rgb="FF008000"/>
        <color rgb="FFFFEB84"/>
        <color rgb="FFFF0000"/>
      </colorScale>
    </cfRule>
  </conditionalFormatting>
  <conditionalFormatting sqref="AG44">
    <cfRule type="colorScale" priority="744">
      <colorScale>
        <cfvo type="min"/>
        <cfvo type="percentile" val="50"/>
        <cfvo type="max"/>
        <color rgb="FF63BE7B"/>
        <color rgb="FFFFEB84"/>
        <color rgb="FFF8696B"/>
      </colorScale>
    </cfRule>
  </conditionalFormatting>
  <conditionalFormatting sqref="AG44">
    <cfRule type="colorScale" priority="743">
      <colorScale>
        <cfvo type="min"/>
        <cfvo type="percentile" val="50"/>
        <cfvo type="max"/>
        <color rgb="FF63BE7B"/>
        <color rgb="FFFFEB84"/>
        <color rgb="FFF8696B"/>
      </colorScale>
    </cfRule>
  </conditionalFormatting>
  <conditionalFormatting sqref="AH44">
    <cfRule type="colorScale" priority="745">
      <colorScale>
        <cfvo type="min"/>
        <cfvo type="percentile" val="50"/>
        <cfvo type="max"/>
        <color rgb="FF63BE7B"/>
        <color rgb="FFFFEB84"/>
        <color rgb="FFF8696B"/>
      </colorScale>
    </cfRule>
  </conditionalFormatting>
  <conditionalFormatting sqref="AH44">
    <cfRule type="colorScale" priority="746">
      <colorScale>
        <cfvo type="min"/>
        <cfvo type="percentile" val="50"/>
        <cfvo type="max"/>
        <color rgb="FF008000"/>
        <color rgb="FFFFEB84"/>
        <color rgb="FFFF0000"/>
      </colorScale>
    </cfRule>
  </conditionalFormatting>
  <conditionalFormatting sqref="AG44">
    <cfRule type="colorScale" priority="742">
      <colorScale>
        <cfvo type="min"/>
        <cfvo type="percentile" val="50"/>
        <cfvo type="max"/>
        <color rgb="FF63BE7B"/>
        <color rgb="FFFFEB84"/>
        <color rgb="FFF8696B"/>
      </colorScale>
    </cfRule>
  </conditionalFormatting>
  <conditionalFormatting sqref="AG44">
    <cfRule type="colorScale" priority="747">
      <colorScale>
        <cfvo type="min"/>
        <cfvo type="percentile" val="50"/>
        <cfvo type="max"/>
        <color rgb="FF63BE7B"/>
        <color rgb="FFFFEB84"/>
        <color rgb="FFF8696B"/>
      </colorScale>
    </cfRule>
  </conditionalFormatting>
  <conditionalFormatting sqref="AG44">
    <cfRule type="colorScale" priority="741">
      <colorScale>
        <cfvo type="min"/>
        <cfvo type="percentile" val="50"/>
        <cfvo type="max"/>
        <color rgb="FF63BE7B"/>
        <color rgb="FFFFEB84"/>
        <color rgb="FFF8696B"/>
      </colorScale>
    </cfRule>
  </conditionalFormatting>
  <conditionalFormatting sqref="AI42">
    <cfRule type="colorScale" priority="739">
      <colorScale>
        <cfvo type="min"/>
        <cfvo type="percentile" val="50"/>
        <cfvo type="max"/>
        <color rgb="FF63BE7B"/>
        <color rgb="FFFFEB84"/>
        <color rgb="FFF8696B"/>
      </colorScale>
    </cfRule>
  </conditionalFormatting>
  <conditionalFormatting sqref="AI42">
    <cfRule type="colorScale" priority="740">
      <colorScale>
        <cfvo type="min"/>
        <cfvo type="percentile" val="50"/>
        <cfvo type="max"/>
        <color rgb="FF008000"/>
        <color rgb="FFFFEB84"/>
        <color rgb="FFFF0000"/>
      </colorScale>
    </cfRule>
  </conditionalFormatting>
  <conditionalFormatting sqref="AI44">
    <cfRule type="colorScale" priority="737">
      <colorScale>
        <cfvo type="min"/>
        <cfvo type="percentile" val="50"/>
        <cfvo type="max"/>
        <color rgb="FF63BE7B"/>
        <color rgb="FFFFEB84"/>
        <color rgb="FFF8696B"/>
      </colorScale>
    </cfRule>
  </conditionalFormatting>
  <conditionalFormatting sqref="AI44">
    <cfRule type="colorScale" priority="738">
      <colorScale>
        <cfvo type="min"/>
        <cfvo type="percentile" val="50"/>
        <cfvo type="max"/>
        <color rgb="FF008000"/>
        <color rgb="FFFFEB84"/>
        <color rgb="FFFF0000"/>
      </colorScale>
    </cfRule>
  </conditionalFormatting>
  <conditionalFormatting sqref="AG42 AG44">
    <cfRule type="colorScale" priority="736">
      <colorScale>
        <cfvo type="min"/>
        <cfvo type="percentile" val="50"/>
        <cfvo type="max"/>
        <color rgb="FF63BE7B"/>
        <color rgb="FFFFEB84"/>
        <color rgb="FFF8696B"/>
      </colorScale>
    </cfRule>
  </conditionalFormatting>
  <conditionalFormatting sqref="AG42">
    <cfRule type="colorScale" priority="750">
      <colorScale>
        <cfvo type="min"/>
        <cfvo type="percentile" val="50"/>
        <cfvo type="max"/>
        <color rgb="FF63BE7B"/>
        <color rgb="FFFFEB84"/>
        <color rgb="FFF8696B"/>
      </colorScale>
    </cfRule>
  </conditionalFormatting>
  <conditionalFormatting sqref="AG42">
    <cfRule type="colorScale" priority="751">
      <colorScale>
        <cfvo type="min"/>
        <cfvo type="percentile" val="50"/>
        <cfvo type="max"/>
        <color rgb="FF63BE7B"/>
        <color rgb="FFFFEB84"/>
        <color rgb="FFF8696B"/>
      </colorScale>
    </cfRule>
  </conditionalFormatting>
  <conditionalFormatting sqref="AG42">
    <cfRule type="colorScale" priority="752">
      <colorScale>
        <cfvo type="min"/>
        <cfvo type="percentile" val="50"/>
        <cfvo type="max"/>
        <color rgb="FF63BE7B"/>
        <color rgb="FFFFEB84"/>
        <color rgb="FFF8696B"/>
      </colorScale>
    </cfRule>
  </conditionalFormatting>
  <conditionalFormatting sqref="AG42 AG44">
    <cfRule type="colorScale" priority="753">
      <colorScale>
        <cfvo type="min"/>
        <cfvo type="percentile" val="50"/>
        <cfvo type="max"/>
        <color rgb="FF63BE7B"/>
        <color rgb="FFFFEB84"/>
        <color rgb="FFF8696B"/>
      </colorScale>
    </cfRule>
  </conditionalFormatting>
  <conditionalFormatting sqref="AG42 AG44">
    <cfRule type="colorScale" priority="754">
      <colorScale>
        <cfvo type="min"/>
        <cfvo type="percentile" val="50"/>
        <cfvo type="max"/>
        <color rgb="FF63BE7B"/>
        <color rgb="FFFFEB84"/>
        <color rgb="FFF8696B"/>
      </colorScale>
    </cfRule>
  </conditionalFormatting>
  <conditionalFormatting sqref="AG42">
    <cfRule type="colorScale" priority="755">
      <colorScale>
        <cfvo type="min"/>
        <cfvo type="percentile" val="50"/>
        <cfvo type="max"/>
        <color rgb="FF63BE7B"/>
        <color rgb="FFFFEB84"/>
        <color rgb="FFF8696B"/>
      </colorScale>
    </cfRule>
  </conditionalFormatting>
  <conditionalFormatting sqref="AG48:AG49">
    <cfRule type="colorScale" priority="730">
      <colorScale>
        <cfvo type="min"/>
        <cfvo type="percentile" val="50"/>
        <cfvo type="max"/>
        <color rgb="FF63BE7B"/>
        <color rgb="FFFFEB84"/>
        <color rgb="FFF8696B"/>
      </colorScale>
    </cfRule>
  </conditionalFormatting>
  <conditionalFormatting sqref="AG48:AG49">
    <cfRule type="colorScale" priority="729">
      <colorScale>
        <cfvo type="min"/>
        <cfvo type="percentile" val="50"/>
        <cfvo type="max"/>
        <color rgb="FF63BE7B"/>
        <color rgb="FFFFEB84"/>
        <color rgb="FFF8696B"/>
      </colorScale>
    </cfRule>
  </conditionalFormatting>
  <conditionalFormatting sqref="AH48:AH49">
    <cfRule type="colorScale" priority="731">
      <colorScale>
        <cfvo type="min"/>
        <cfvo type="percentile" val="50"/>
        <cfvo type="max"/>
        <color rgb="FF63BE7B"/>
        <color rgb="FFFFEB84"/>
        <color rgb="FFF8696B"/>
      </colorScale>
    </cfRule>
  </conditionalFormatting>
  <conditionalFormatting sqref="AH48:AH49">
    <cfRule type="colorScale" priority="732">
      <colorScale>
        <cfvo type="min"/>
        <cfvo type="percentile" val="50"/>
        <cfvo type="max"/>
        <color rgb="FF008000"/>
        <color rgb="FFFFEB84"/>
        <color rgb="FFFF0000"/>
      </colorScale>
    </cfRule>
  </conditionalFormatting>
  <conditionalFormatting sqref="AG48:AG49">
    <cfRule type="colorScale" priority="728">
      <colorScale>
        <cfvo type="min"/>
        <cfvo type="percentile" val="50"/>
        <cfvo type="max"/>
        <color rgb="FF63BE7B"/>
        <color rgb="FFFFEB84"/>
        <color rgb="FFF8696B"/>
      </colorScale>
    </cfRule>
  </conditionalFormatting>
  <conditionalFormatting sqref="AG48:AG49">
    <cfRule type="colorScale" priority="733">
      <colorScale>
        <cfvo type="min"/>
        <cfvo type="percentile" val="50"/>
        <cfvo type="max"/>
        <color rgb="FF63BE7B"/>
        <color rgb="FFFFEB84"/>
        <color rgb="FFF8696B"/>
      </colorScale>
    </cfRule>
  </conditionalFormatting>
  <conditionalFormatting sqref="AG48:AG49">
    <cfRule type="colorScale" priority="727">
      <colorScale>
        <cfvo type="min"/>
        <cfvo type="percentile" val="50"/>
        <cfvo type="max"/>
        <color rgb="FF63BE7B"/>
        <color rgb="FFFFEB84"/>
        <color rgb="FFF8696B"/>
      </colorScale>
    </cfRule>
  </conditionalFormatting>
  <conditionalFormatting sqref="AI48">
    <cfRule type="colorScale" priority="725">
      <colorScale>
        <cfvo type="min"/>
        <cfvo type="percentile" val="50"/>
        <cfvo type="max"/>
        <color rgb="FF63BE7B"/>
        <color rgb="FFFFEB84"/>
        <color rgb="FFF8696B"/>
      </colorScale>
    </cfRule>
  </conditionalFormatting>
  <conditionalFormatting sqref="AI48">
    <cfRule type="colorScale" priority="726">
      <colorScale>
        <cfvo type="min"/>
        <cfvo type="percentile" val="50"/>
        <cfvo type="max"/>
        <color rgb="FF008000"/>
        <color rgb="FFFFEB84"/>
        <color rgb="FFFF0000"/>
      </colorScale>
    </cfRule>
  </conditionalFormatting>
  <conditionalFormatting sqref="AI49">
    <cfRule type="colorScale" priority="723">
      <colorScale>
        <cfvo type="min"/>
        <cfvo type="percentile" val="50"/>
        <cfvo type="max"/>
        <color rgb="FF63BE7B"/>
        <color rgb="FFFFEB84"/>
        <color rgb="FFF8696B"/>
      </colorScale>
    </cfRule>
  </conditionalFormatting>
  <conditionalFormatting sqref="AI49">
    <cfRule type="colorScale" priority="724">
      <colorScale>
        <cfvo type="min"/>
        <cfvo type="percentile" val="50"/>
        <cfvo type="max"/>
        <color rgb="FF008000"/>
        <color rgb="FFFFEB84"/>
        <color rgb="FFFF0000"/>
      </colorScale>
    </cfRule>
  </conditionalFormatting>
  <conditionalFormatting sqref="AG48:AG49">
    <cfRule type="colorScale" priority="722">
      <colorScale>
        <cfvo type="min"/>
        <cfvo type="percentile" val="50"/>
        <cfvo type="max"/>
        <color rgb="FF63BE7B"/>
        <color rgb="FFFFEB84"/>
        <color rgb="FFF8696B"/>
      </colorScale>
    </cfRule>
  </conditionalFormatting>
  <conditionalFormatting sqref="AG48:AG49">
    <cfRule type="colorScale" priority="734">
      <colorScale>
        <cfvo type="min"/>
        <cfvo type="percentile" val="50"/>
        <cfvo type="max"/>
        <color rgb="FF63BE7B"/>
        <color rgb="FFFFEB84"/>
        <color rgb="FFF8696B"/>
      </colorScale>
    </cfRule>
  </conditionalFormatting>
  <conditionalFormatting sqref="AG48:AG49">
    <cfRule type="colorScale" priority="735">
      <colorScale>
        <cfvo type="min"/>
        <cfvo type="percentile" val="50"/>
        <cfvo type="max"/>
        <color rgb="FF63BE7B"/>
        <color rgb="FFFFEB84"/>
        <color rgb="FFF8696B"/>
      </colorScale>
    </cfRule>
  </conditionalFormatting>
  <conditionalFormatting sqref="AG50">
    <cfRule type="colorScale" priority="716">
      <colorScale>
        <cfvo type="min"/>
        <cfvo type="percentile" val="50"/>
        <cfvo type="max"/>
        <color rgb="FF63BE7B"/>
        <color rgb="FFFFEB84"/>
        <color rgb="FFF8696B"/>
      </colorScale>
    </cfRule>
  </conditionalFormatting>
  <conditionalFormatting sqref="AG50">
    <cfRule type="colorScale" priority="715">
      <colorScale>
        <cfvo type="min"/>
        <cfvo type="percentile" val="50"/>
        <cfvo type="max"/>
        <color rgb="FF63BE7B"/>
        <color rgb="FFFFEB84"/>
        <color rgb="FFF8696B"/>
      </colorScale>
    </cfRule>
  </conditionalFormatting>
  <conditionalFormatting sqref="AH50">
    <cfRule type="colorScale" priority="717">
      <colorScale>
        <cfvo type="min"/>
        <cfvo type="percentile" val="50"/>
        <cfvo type="max"/>
        <color rgb="FF63BE7B"/>
        <color rgb="FFFFEB84"/>
        <color rgb="FFF8696B"/>
      </colorScale>
    </cfRule>
  </conditionalFormatting>
  <conditionalFormatting sqref="AH50">
    <cfRule type="colorScale" priority="718">
      <colorScale>
        <cfvo type="min"/>
        <cfvo type="percentile" val="50"/>
        <cfvo type="max"/>
        <color rgb="FF008000"/>
        <color rgb="FFFFEB84"/>
        <color rgb="FFFF0000"/>
      </colorScale>
    </cfRule>
  </conditionalFormatting>
  <conditionalFormatting sqref="AG50">
    <cfRule type="colorScale" priority="714">
      <colorScale>
        <cfvo type="min"/>
        <cfvo type="percentile" val="50"/>
        <cfvo type="max"/>
        <color rgb="FF63BE7B"/>
        <color rgb="FFFFEB84"/>
        <color rgb="FFF8696B"/>
      </colorScale>
    </cfRule>
  </conditionalFormatting>
  <conditionalFormatting sqref="AG50">
    <cfRule type="colorScale" priority="719">
      <colorScale>
        <cfvo type="min"/>
        <cfvo type="percentile" val="50"/>
        <cfvo type="max"/>
        <color rgb="FF63BE7B"/>
        <color rgb="FFFFEB84"/>
        <color rgb="FFF8696B"/>
      </colorScale>
    </cfRule>
  </conditionalFormatting>
  <conditionalFormatting sqref="AG50">
    <cfRule type="colorScale" priority="713">
      <colorScale>
        <cfvo type="min"/>
        <cfvo type="percentile" val="50"/>
        <cfvo type="max"/>
        <color rgb="FF63BE7B"/>
        <color rgb="FFFFEB84"/>
        <color rgb="FFF8696B"/>
      </colorScale>
    </cfRule>
  </conditionalFormatting>
  <conditionalFormatting sqref="AI50">
    <cfRule type="colorScale" priority="711">
      <colorScale>
        <cfvo type="min"/>
        <cfvo type="percentile" val="50"/>
        <cfvo type="max"/>
        <color rgb="FF63BE7B"/>
        <color rgb="FFFFEB84"/>
        <color rgb="FFF8696B"/>
      </colorScale>
    </cfRule>
  </conditionalFormatting>
  <conditionalFormatting sqref="AI50">
    <cfRule type="colorScale" priority="712">
      <colorScale>
        <cfvo type="min"/>
        <cfvo type="percentile" val="50"/>
        <cfvo type="max"/>
        <color rgb="FF008000"/>
        <color rgb="FFFFEB84"/>
        <color rgb="FFFF0000"/>
      </colorScale>
    </cfRule>
  </conditionalFormatting>
  <conditionalFormatting sqref="AG50">
    <cfRule type="colorScale" priority="710">
      <colorScale>
        <cfvo type="min"/>
        <cfvo type="percentile" val="50"/>
        <cfvo type="max"/>
        <color rgb="FF63BE7B"/>
        <color rgb="FFFFEB84"/>
        <color rgb="FFF8696B"/>
      </colorScale>
    </cfRule>
  </conditionalFormatting>
  <conditionalFormatting sqref="AG50">
    <cfRule type="colorScale" priority="720">
      <colorScale>
        <cfvo type="min"/>
        <cfvo type="percentile" val="50"/>
        <cfvo type="max"/>
        <color rgb="FF63BE7B"/>
        <color rgb="FFFFEB84"/>
        <color rgb="FFF8696B"/>
      </colorScale>
    </cfRule>
  </conditionalFormatting>
  <conditionalFormatting sqref="AG50">
    <cfRule type="colorScale" priority="721">
      <colorScale>
        <cfvo type="min"/>
        <cfvo type="percentile" val="50"/>
        <cfvo type="max"/>
        <color rgb="FF63BE7B"/>
        <color rgb="FFFFEB84"/>
        <color rgb="FFF8696B"/>
      </colorScale>
    </cfRule>
  </conditionalFormatting>
  <conditionalFormatting sqref="AH52:AI52 AH56:AI56">
    <cfRule type="colorScale" priority="702">
      <colorScale>
        <cfvo type="min"/>
        <cfvo type="percentile" val="50"/>
        <cfvo type="max"/>
        <color rgb="FF63BE7B"/>
        <color rgb="FFFFEB84"/>
        <color rgb="FFF8696B"/>
      </colorScale>
    </cfRule>
  </conditionalFormatting>
  <conditionalFormatting sqref="AH52:AI52 AH56:AI56">
    <cfRule type="colorScale" priority="703">
      <colorScale>
        <cfvo type="min"/>
        <cfvo type="percentile" val="50"/>
        <cfvo type="max"/>
        <color rgb="FF008000"/>
        <color rgb="FFFFEB84"/>
        <color rgb="FFFF0000"/>
      </colorScale>
    </cfRule>
  </conditionalFormatting>
  <conditionalFormatting sqref="AG52 AG56">
    <cfRule type="colorScale" priority="701">
      <colorScale>
        <cfvo type="min"/>
        <cfvo type="percentile" val="50"/>
        <cfvo type="max"/>
        <color rgb="FF63BE7B"/>
        <color rgb="FFFFEB84"/>
        <color rgb="FFF8696B"/>
      </colorScale>
    </cfRule>
  </conditionalFormatting>
  <conditionalFormatting sqref="AG52 AG56">
    <cfRule type="colorScale" priority="704">
      <colorScale>
        <cfvo type="min"/>
        <cfvo type="percentile" val="50"/>
        <cfvo type="max"/>
        <color rgb="FF63BE7B"/>
        <color rgb="FFFFEB84"/>
        <color rgb="FFF8696B"/>
      </colorScale>
    </cfRule>
  </conditionalFormatting>
  <conditionalFormatting sqref="AG52 AG56">
    <cfRule type="colorScale" priority="705">
      <colorScale>
        <cfvo type="min"/>
        <cfvo type="percentile" val="50"/>
        <cfvo type="max"/>
        <color rgb="FF63BE7B"/>
        <color rgb="FFFFEB84"/>
        <color rgb="FFF8696B"/>
      </colorScale>
    </cfRule>
  </conditionalFormatting>
  <conditionalFormatting sqref="AG52 AG56">
    <cfRule type="colorScale" priority="706">
      <colorScale>
        <cfvo type="min"/>
        <cfvo type="percentile" val="50"/>
        <cfvo type="max"/>
        <color rgb="FF63BE7B"/>
        <color rgb="FFFFEB84"/>
        <color rgb="FFF8696B"/>
      </colorScale>
    </cfRule>
  </conditionalFormatting>
  <conditionalFormatting sqref="AG52 AG56">
    <cfRule type="colorScale" priority="707">
      <colorScale>
        <cfvo type="min"/>
        <cfvo type="percentile" val="50"/>
        <cfvo type="max"/>
        <color rgb="FF63BE7B"/>
        <color rgb="FFFFEB84"/>
        <color rgb="FFF8696B"/>
      </colorScale>
    </cfRule>
  </conditionalFormatting>
  <conditionalFormatting sqref="AG52 AG56">
    <cfRule type="colorScale" priority="708">
      <colorScale>
        <cfvo type="min"/>
        <cfvo type="percentile" val="50"/>
        <cfvo type="max"/>
        <color rgb="FF63BE7B"/>
        <color rgb="FFFFEB84"/>
        <color rgb="FFF8696B"/>
      </colorScale>
    </cfRule>
  </conditionalFormatting>
  <conditionalFormatting sqref="AG52 AG56">
    <cfRule type="colorScale" priority="709">
      <colorScale>
        <cfvo type="min"/>
        <cfvo type="percentile" val="50"/>
        <cfvo type="max"/>
        <color rgb="FF63BE7B"/>
        <color rgb="FFFFEB84"/>
        <color rgb="FFF8696B"/>
      </colorScale>
    </cfRule>
  </conditionalFormatting>
  <conditionalFormatting sqref="AH57:AI57 AH59">
    <cfRule type="colorScale" priority="693">
      <colorScale>
        <cfvo type="min"/>
        <cfvo type="percentile" val="50"/>
        <cfvo type="max"/>
        <color rgb="FF63BE7B"/>
        <color rgb="FFFFEB84"/>
        <color rgb="FFF8696B"/>
      </colorScale>
    </cfRule>
  </conditionalFormatting>
  <conditionalFormatting sqref="AH57:AI57 AH59">
    <cfRule type="colorScale" priority="694">
      <colorScale>
        <cfvo type="min"/>
        <cfvo type="percentile" val="50"/>
        <cfvo type="max"/>
        <color rgb="FF008000"/>
        <color rgb="FFFFEB84"/>
        <color rgb="FFFF0000"/>
      </colorScale>
    </cfRule>
  </conditionalFormatting>
  <conditionalFormatting sqref="AI59">
    <cfRule type="colorScale" priority="691">
      <colorScale>
        <cfvo type="min"/>
        <cfvo type="percentile" val="50"/>
        <cfvo type="max"/>
        <color rgb="FF63BE7B"/>
        <color rgb="FFFFEB84"/>
        <color rgb="FFF8696B"/>
      </colorScale>
    </cfRule>
  </conditionalFormatting>
  <conditionalFormatting sqref="AI59">
    <cfRule type="colorScale" priority="692">
      <colorScale>
        <cfvo type="min"/>
        <cfvo type="percentile" val="50"/>
        <cfvo type="max"/>
        <color rgb="FF008000"/>
        <color rgb="FFFFEB84"/>
        <color rgb="FFFF0000"/>
      </colorScale>
    </cfRule>
  </conditionalFormatting>
  <conditionalFormatting sqref="AG57 AG59">
    <cfRule type="colorScale" priority="690">
      <colorScale>
        <cfvo type="min"/>
        <cfvo type="percentile" val="50"/>
        <cfvo type="max"/>
        <color rgb="FF63BE7B"/>
        <color rgb="FFFFEB84"/>
        <color rgb="FFF8696B"/>
      </colorScale>
    </cfRule>
  </conditionalFormatting>
  <conditionalFormatting sqref="AG57 AG59">
    <cfRule type="colorScale" priority="695">
      <colorScale>
        <cfvo type="min"/>
        <cfvo type="percentile" val="50"/>
        <cfvo type="max"/>
        <color rgb="FF63BE7B"/>
        <color rgb="FFFFEB84"/>
        <color rgb="FFF8696B"/>
      </colorScale>
    </cfRule>
  </conditionalFormatting>
  <conditionalFormatting sqref="AG57 AG59">
    <cfRule type="colorScale" priority="696">
      <colorScale>
        <cfvo type="min"/>
        <cfvo type="percentile" val="50"/>
        <cfvo type="max"/>
        <color rgb="FF63BE7B"/>
        <color rgb="FFFFEB84"/>
        <color rgb="FFF8696B"/>
      </colorScale>
    </cfRule>
  </conditionalFormatting>
  <conditionalFormatting sqref="AG57 AG59">
    <cfRule type="colorScale" priority="697">
      <colorScale>
        <cfvo type="min"/>
        <cfvo type="percentile" val="50"/>
        <cfvo type="max"/>
        <color rgb="FF63BE7B"/>
        <color rgb="FFFFEB84"/>
        <color rgb="FFF8696B"/>
      </colorScale>
    </cfRule>
  </conditionalFormatting>
  <conditionalFormatting sqref="AG57 AG59">
    <cfRule type="colorScale" priority="698">
      <colorScale>
        <cfvo type="min"/>
        <cfvo type="percentile" val="50"/>
        <cfvo type="max"/>
        <color rgb="FF63BE7B"/>
        <color rgb="FFFFEB84"/>
        <color rgb="FFF8696B"/>
      </colorScale>
    </cfRule>
  </conditionalFormatting>
  <conditionalFormatting sqref="AG57 AG59">
    <cfRule type="colorScale" priority="699">
      <colorScale>
        <cfvo type="min"/>
        <cfvo type="percentile" val="50"/>
        <cfvo type="max"/>
        <color rgb="FF63BE7B"/>
        <color rgb="FFFFEB84"/>
        <color rgb="FFF8696B"/>
      </colorScale>
    </cfRule>
  </conditionalFormatting>
  <conditionalFormatting sqref="AG57 AG59">
    <cfRule type="colorScale" priority="700">
      <colorScale>
        <cfvo type="min"/>
        <cfvo type="percentile" val="50"/>
        <cfvo type="max"/>
        <color rgb="FF63BE7B"/>
        <color rgb="FFFFEB84"/>
        <color rgb="FFF8696B"/>
      </colorScale>
    </cfRule>
  </conditionalFormatting>
  <conditionalFormatting sqref="AH63:AI63 AH65:AI65">
    <cfRule type="colorScale" priority="682">
      <colorScale>
        <cfvo type="min"/>
        <cfvo type="percentile" val="50"/>
        <cfvo type="max"/>
        <color rgb="FF63BE7B"/>
        <color rgb="FFFFEB84"/>
        <color rgb="FFF8696B"/>
      </colorScale>
    </cfRule>
  </conditionalFormatting>
  <conditionalFormatting sqref="AH63:AI63 AH65:AI65">
    <cfRule type="colorScale" priority="683">
      <colorScale>
        <cfvo type="min"/>
        <cfvo type="percentile" val="50"/>
        <cfvo type="max"/>
        <color rgb="FF008000"/>
        <color rgb="FFFFEB84"/>
        <color rgb="FFFF0000"/>
      </colorScale>
    </cfRule>
  </conditionalFormatting>
  <conditionalFormatting sqref="AG63 AG65">
    <cfRule type="colorScale" priority="681">
      <colorScale>
        <cfvo type="min"/>
        <cfvo type="percentile" val="50"/>
        <cfvo type="max"/>
        <color rgb="FF63BE7B"/>
        <color rgb="FFFFEB84"/>
        <color rgb="FFF8696B"/>
      </colorScale>
    </cfRule>
  </conditionalFormatting>
  <conditionalFormatting sqref="AG63 AG65">
    <cfRule type="colorScale" priority="684">
      <colorScale>
        <cfvo type="min"/>
        <cfvo type="percentile" val="50"/>
        <cfvo type="max"/>
        <color rgb="FF63BE7B"/>
        <color rgb="FFFFEB84"/>
        <color rgb="FFF8696B"/>
      </colorScale>
    </cfRule>
  </conditionalFormatting>
  <conditionalFormatting sqref="AG63 AG65">
    <cfRule type="colorScale" priority="685">
      <colorScale>
        <cfvo type="min"/>
        <cfvo type="percentile" val="50"/>
        <cfvo type="max"/>
        <color rgb="FF63BE7B"/>
        <color rgb="FFFFEB84"/>
        <color rgb="FFF8696B"/>
      </colorScale>
    </cfRule>
  </conditionalFormatting>
  <conditionalFormatting sqref="AG63 AG65">
    <cfRule type="colorScale" priority="686">
      <colorScale>
        <cfvo type="min"/>
        <cfvo type="percentile" val="50"/>
        <cfvo type="max"/>
        <color rgb="FF63BE7B"/>
        <color rgb="FFFFEB84"/>
        <color rgb="FFF8696B"/>
      </colorScale>
    </cfRule>
  </conditionalFormatting>
  <conditionalFormatting sqref="AG63 AG65">
    <cfRule type="colorScale" priority="687">
      <colorScale>
        <cfvo type="min"/>
        <cfvo type="percentile" val="50"/>
        <cfvo type="max"/>
        <color rgb="FF63BE7B"/>
        <color rgb="FFFFEB84"/>
        <color rgb="FFF8696B"/>
      </colorScale>
    </cfRule>
  </conditionalFormatting>
  <conditionalFormatting sqref="AG63 AG65">
    <cfRule type="colorScale" priority="688">
      <colorScale>
        <cfvo type="min"/>
        <cfvo type="percentile" val="50"/>
        <cfvo type="max"/>
        <color rgb="FF63BE7B"/>
        <color rgb="FFFFEB84"/>
        <color rgb="FFF8696B"/>
      </colorScale>
    </cfRule>
  </conditionalFormatting>
  <conditionalFormatting sqref="AG63 AG65">
    <cfRule type="colorScale" priority="689">
      <colorScale>
        <cfvo type="min"/>
        <cfvo type="percentile" val="50"/>
        <cfvo type="max"/>
        <color rgb="FF63BE7B"/>
        <color rgb="FFFFEB84"/>
        <color rgb="FFF8696B"/>
      </colorScale>
    </cfRule>
  </conditionalFormatting>
  <conditionalFormatting sqref="AH68:AI68 AH71:AI71">
    <cfRule type="colorScale" priority="673">
      <colorScale>
        <cfvo type="min"/>
        <cfvo type="percentile" val="50"/>
        <cfvo type="max"/>
        <color rgb="FF63BE7B"/>
        <color rgb="FFFFEB84"/>
        <color rgb="FFF8696B"/>
      </colorScale>
    </cfRule>
  </conditionalFormatting>
  <conditionalFormatting sqref="AH68:AI68 AH71:AI71">
    <cfRule type="colorScale" priority="674">
      <colorScale>
        <cfvo type="min"/>
        <cfvo type="percentile" val="50"/>
        <cfvo type="max"/>
        <color rgb="FF008000"/>
        <color rgb="FFFFEB84"/>
        <color rgb="FFFF0000"/>
      </colorScale>
    </cfRule>
  </conditionalFormatting>
  <conditionalFormatting sqref="AG68 AG71">
    <cfRule type="colorScale" priority="672">
      <colorScale>
        <cfvo type="min"/>
        <cfvo type="percentile" val="50"/>
        <cfvo type="max"/>
        <color rgb="FF63BE7B"/>
        <color rgb="FFFFEB84"/>
        <color rgb="FFF8696B"/>
      </colorScale>
    </cfRule>
  </conditionalFormatting>
  <conditionalFormatting sqref="AG68 AG71">
    <cfRule type="colorScale" priority="675">
      <colorScale>
        <cfvo type="min"/>
        <cfvo type="percentile" val="50"/>
        <cfvo type="max"/>
        <color rgb="FF63BE7B"/>
        <color rgb="FFFFEB84"/>
        <color rgb="FFF8696B"/>
      </colorScale>
    </cfRule>
  </conditionalFormatting>
  <conditionalFormatting sqref="AG68 AG71">
    <cfRule type="colorScale" priority="676">
      <colorScale>
        <cfvo type="min"/>
        <cfvo type="percentile" val="50"/>
        <cfvo type="max"/>
        <color rgb="FF63BE7B"/>
        <color rgb="FFFFEB84"/>
        <color rgb="FFF8696B"/>
      </colorScale>
    </cfRule>
  </conditionalFormatting>
  <conditionalFormatting sqref="AG68 AG71">
    <cfRule type="colorScale" priority="677">
      <colorScale>
        <cfvo type="min"/>
        <cfvo type="percentile" val="50"/>
        <cfvo type="max"/>
        <color rgb="FF63BE7B"/>
        <color rgb="FFFFEB84"/>
        <color rgb="FFF8696B"/>
      </colorScale>
    </cfRule>
  </conditionalFormatting>
  <conditionalFormatting sqref="AG68 AG71">
    <cfRule type="colorScale" priority="678">
      <colorScale>
        <cfvo type="min"/>
        <cfvo type="percentile" val="50"/>
        <cfvo type="max"/>
        <color rgb="FF63BE7B"/>
        <color rgb="FFFFEB84"/>
        <color rgb="FFF8696B"/>
      </colorScale>
    </cfRule>
  </conditionalFormatting>
  <conditionalFormatting sqref="AG68 AG71">
    <cfRule type="colorScale" priority="679">
      <colorScale>
        <cfvo type="min"/>
        <cfvo type="percentile" val="50"/>
        <cfvo type="max"/>
        <color rgb="FF63BE7B"/>
        <color rgb="FFFFEB84"/>
        <color rgb="FFF8696B"/>
      </colorScale>
    </cfRule>
  </conditionalFormatting>
  <conditionalFormatting sqref="AG68 AG71">
    <cfRule type="colorScale" priority="680">
      <colorScale>
        <cfvo type="min"/>
        <cfvo type="percentile" val="50"/>
        <cfvo type="max"/>
        <color rgb="FF63BE7B"/>
        <color rgb="FFFFEB84"/>
        <color rgb="FFF8696B"/>
      </colorScale>
    </cfRule>
  </conditionalFormatting>
  <conditionalFormatting sqref="AH72 AH76">
    <cfRule type="colorScale" priority="664">
      <colorScale>
        <cfvo type="min"/>
        <cfvo type="percentile" val="50"/>
        <cfvo type="max"/>
        <color rgb="FF63BE7B"/>
        <color rgb="FFFFEB84"/>
        <color rgb="FFF8696B"/>
      </colorScale>
    </cfRule>
  </conditionalFormatting>
  <conditionalFormatting sqref="AH72 AH76">
    <cfRule type="colorScale" priority="665">
      <colorScale>
        <cfvo type="min"/>
        <cfvo type="percentile" val="50"/>
        <cfvo type="max"/>
        <color rgb="FF008000"/>
        <color rgb="FFFFEB84"/>
        <color rgb="FFFF0000"/>
      </colorScale>
    </cfRule>
  </conditionalFormatting>
  <conditionalFormatting sqref="AI72">
    <cfRule type="colorScale" priority="662">
      <colorScale>
        <cfvo type="min"/>
        <cfvo type="percentile" val="50"/>
        <cfvo type="max"/>
        <color rgb="FF63BE7B"/>
        <color rgb="FFFFEB84"/>
        <color rgb="FFF8696B"/>
      </colorScale>
    </cfRule>
  </conditionalFormatting>
  <conditionalFormatting sqref="AI72">
    <cfRule type="colorScale" priority="663">
      <colorScale>
        <cfvo type="min"/>
        <cfvo type="percentile" val="50"/>
        <cfvo type="max"/>
        <color rgb="FF008000"/>
        <color rgb="FFFFEB84"/>
        <color rgb="FFFF0000"/>
      </colorScale>
    </cfRule>
  </conditionalFormatting>
  <conditionalFormatting sqref="AI76">
    <cfRule type="colorScale" priority="660">
      <colorScale>
        <cfvo type="min"/>
        <cfvo type="percentile" val="50"/>
        <cfvo type="max"/>
        <color rgb="FF63BE7B"/>
        <color rgb="FFFFEB84"/>
        <color rgb="FFF8696B"/>
      </colorScale>
    </cfRule>
  </conditionalFormatting>
  <conditionalFormatting sqref="AI76">
    <cfRule type="colorScale" priority="661">
      <colorScale>
        <cfvo type="min"/>
        <cfvo type="percentile" val="50"/>
        <cfvo type="max"/>
        <color rgb="FF008000"/>
        <color rgb="FFFFEB84"/>
        <color rgb="FFFF0000"/>
      </colorScale>
    </cfRule>
  </conditionalFormatting>
  <conditionalFormatting sqref="AG72 AG76">
    <cfRule type="colorScale" priority="659">
      <colorScale>
        <cfvo type="min"/>
        <cfvo type="percentile" val="50"/>
        <cfvo type="max"/>
        <color rgb="FF63BE7B"/>
        <color rgb="FFFFEB84"/>
        <color rgb="FFF8696B"/>
      </colorScale>
    </cfRule>
  </conditionalFormatting>
  <conditionalFormatting sqref="AG72 AG76">
    <cfRule type="colorScale" priority="666">
      <colorScale>
        <cfvo type="min"/>
        <cfvo type="percentile" val="50"/>
        <cfvo type="max"/>
        <color rgb="FF63BE7B"/>
        <color rgb="FFFFEB84"/>
        <color rgb="FFF8696B"/>
      </colorScale>
    </cfRule>
  </conditionalFormatting>
  <conditionalFormatting sqref="AG72 AG76">
    <cfRule type="colorScale" priority="667">
      <colorScale>
        <cfvo type="min"/>
        <cfvo type="percentile" val="50"/>
        <cfvo type="max"/>
        <color rgb="FF63BE7B"/>
        <color rgb="FFFFEB84"/>
        <color rgb="FFF8696B"/>
      </colorScale>
    </cfRule>
  </conditionalFormatting>
  <conditionalFormatting sqref="AG72 AG76">
    <cfRule type="colorScale" priority="668">
      <colorScale>
        <cfvo type="min"/>
        <cfvo type="percentile" val="50"/>
        <cfvo type="max"/>
        <color rgb="FF63BE7B"/>
        <color rgb="FFFFEB84"/>
        <color rgb="FFF8696B"/>
      </colorScale>
    </cfRule>
  </conditionalFormatting>
  <conditionalFormatting sqref="AG72 AG76">
    <cfRule type="colorScale" priority="669">
      <colorScale>
        <cfvo type="min"/>
        <cfvo type="percentile" val="50"/>
        <cfvo type="max"/>
        <color rgb="FF63BE7B"/>
        <color rgb="FFFFEB84"/>
        <color rgb="FFF8696B"/>
      </colorScale>
    </cfRule>
  </conditionalFormatting>
  <conditionalFormatting sqref="AG72 AG76">
    <cfRule type="colorScale" priority="670">
      <colorScale>
        <cfvo type="min"/>
        <cfvo type="percentile" val="50"/>
        <cfvo type="max"/>
        <color rgb="FF63BE7B"/>
        <color rgb="FFFFEB84"/>
        <color rgb="FFF8696B"/>
      </colorScale>
    </cfRule>
  </conditionalFormatting>
  <conditionalFormatting sqref="AG72 AG76">
    <cfRule type="colorScale" priority="671">
      <colorScale>
        <cfvo type="min"/>
        <cfvo type="percentile" val="50"/>
        <cfvo type="max"/>
        <color rgb="FF63BE7B"/>
        <color rgb="FFFFEB84"/>
        <color rgb="FFF8696B"/>
      </colorScale>
    </cfRule>
  </conditionalFormatting>
  <conditionalFormatting sqref="AH83:AI83 AH80">
    <cfRule type="colorScale" priority="651">
      <colorScale>
        <cfvo type="min"/>
        <cfvo type="percentile" val="50"/>
        <cfvo type="max"/>
        <color rgb="FF63BE7B"/>
        <color rgb="FFFFEB84"/>
        <color rgb="FFF8696B"/>
      </colorScale>
    </cfRule>
  </conditionalFormatting>
  <conditionalFormatting sqref="AH83:AI83 AH80">
    <cfRule type="colorScale" priority="652">
      <colorScale>
        <cfvo type="min"/>
        <cfvo type="percentile" val="50"/>
        <cfvo type="max"/>
        <color rgb="FF008000"/>
        <color rgb="FFFFEB84"/>
        <color rgb="FFFF0000"/>
      </colorScale>
    </cfRule>
  </conditionalFormatting>
  <conditionalFormatting sqref="AI80">
    <cfRule type="colorScale" priority="649">
      <colorScale>
        <cfvo type="min"/>
        <cfvo type="percentile" val="50"/>
        <cfvo type="max"/>
        <color rgb="FF63BE7B"/>
        <color rgb="FFFFEB84"/>
        <color rgb="FFF8696B"/>
      </colorScale>
    </cfRule>
  </conditionalFormatting>
  <conditionalFormatting sqref="AI80">
    <cfRule type="colorScale" priority="650">
      <colorScale>
        <cfvo type="min"/>
        <cfvo type="percentile" val="50"/>
        <cfvo type="max"/>
        <color rgb="FF008000"/>
        <color rgb="FFFFEB84"/>
        <color rgb="FFFF0000"/>
      </colorScale>
    </cfRule>
  </conditionalFormatting>
  <conditionalFormatting sqref="AG80 AG83">
    <cfRule type="colorScale" priority="648">
      <colorScale>
        <cfvo type="min"/>
        <cfvo type="percentile" val="50"/>
        <cfvo type="max"/>
        <color rgb="FF63BE7B"/>
        <color rgb="FFFFEB84"/>
        <color rgb="FFF8696B"/>
      </colorScale>
    </cfRule>
  </conditionalFormatting>
  <conditionalFormatting sqref="AG80 AG83">
    <cfRule type="colorScale" priority="653">
      <colorScale>
        <cfvo type="min"/>
        <cfvo type="percentile" val="50"/>
        <cfvo type="max"/>
        <color rgb="FF63BE7B"/>
        <color rgb="FFFFEB84"/>
        <color rgb="FFF8696B"/>
      </colorScale>
    </cfRule>
  </conditionalFormatting>
  <conditionalFormatting sqref="AG80 AG83">
    <cfRule type="colorScale" priority="654">
      <colorScale>
        <cfvo type="min"/>
        <cfvo type="percentile" val="50"/>
        <cfvo type="max"/>
        <color rgb="FF63BE7B"/>
        <color rgb="FFFFEB84"/>
        <color rgb="FFF8696B"/>
      </colorScale>
    </cfRule>
  </conditionalFormatting>
  <conditionalFormatting sqref="AG80 AG83">
    <cfRule type="colorScale" priority="655">
      <colorScale>
        <cfvo type="min"/>
        <cfvo type="percentile" val="50"/>
        <cfvo type="max"/>
        <color rgb="FF63BE7B"/>
        <color rgb="FFFFEB84"/>
        <color rgb="FFF8696B"/>
      </colorScale>
    </cfRule>
  </conditionalFormatting>
  <conditionalFormatting sqref="AG80 AG83">
    <cfRule type="colorScale" priority="656">
      <colorScale>
        <cfvo type="min"/>
        <cfvo type="percentile" val="50"/>
        <cfvo type="max"/>
        <color rgb="FF63BE7B"/>
        <color rgb="FFFFEB84"/>
        <color rgb="FFF8696B"/>
      </colorScale>
    </cfRule>
  </conditionalFormatting>
  <conditionalFormatting sqref="AG80 AG83">
    <cfRule type="colorScale" priority="657">
      <colorScale>
        <cfvo type="min"/>
        <cfvo type="percentile" val="50"/>
        <cfvo type="max"/>
        <color rgb="FF63BE7B"/>
        <color rgb="FFFFEB84"/>
        <color rgb="FFF8696B"/>
      </colorScale>
    </cfRule>
  </conditionalFormatting>
  <conditionalFormatting sqref="AG80 AG83">
    <cfRule type="colorScale" priority="658">
      <colorScale>
        <cfvo type="min"/>
        <cfvo type="percentile" val="50"/>
        <cfvo type="max"/>
        <color rgb="FF63BE7B"/>
        <color rgb="FFFFEB84"/>
        <color rgb="FFF8696B"/>
      </colorScale>
    </cfRule>
  </conditionalFormatting>
  <conditionalFormatting sqref="AH84:AI84 AH87:AI87">
    <cfRule type="colorScale" priority="640">
      <colorScale>
        <cfvo type="min"/>
        <cfvo type="percentile" val="50"/>
        <cfvo type="max"/>
        <color rgb="FF63BE7B"/>
        <color rgb="FFFFEB84"/>
        <color rgb="FFF8696B"/>
      </colorScale>
    </cfRule>
  </conditionalFormatting>
  <conditionalFormatting sqref="AH84:AI84 AH87:AI87">
    <cfRule type="colorScale" priority="641">
      <colorScale>
        <cfvo type="min"/>
        <cfvo type="percentile" val="50"/>
        <cfvo type="max"/>
        <color rgb="FF008000"/>
        <color rgb="FFFFEB84"/>
        <color rgb="FFFF0000"/>
      </colorScale>
    </cfRule>
  </conditionalFormatting>
  <conditionalFormatting sqref="AG84 AG87">
    <cfRule type="colorScale" priority="639">
      <colorScale>
        <cfvo type="min"/>
        <cfvo type="percentile" val="50"/>
        <cfvo type="max"/>
        <color rgb="FF63BE7B"/>
        <color rgb="FFFFEB84"/>
        <color rgb="FFF8696B"/>
      </colorScale>
    </cfRule>
  </conditionalFormatting>
  <conditionalFormatting sqref="AG84 AG87">
    <cfRule type="colorScale" priority="642">
      <colorScale>
        <cfvo type="min"/>
        <cfvo type="percentile" val="50"/>
        <cfvo type="max"/>
        <color rgb="FF63BE7B"/>
        <color rgb="FFFFEB84"/>
        <color rgb="FFF8696B"/>
      </colorScale>
    </cfRule>
  </conditionalFormatting>
  <conditionalFormatting sqref="AG84 AG87">
    <cfRule type="colorScale" priority="643">
      <colorScale>
        <cfvo type="min"/>
        <cfvo type="percentile" val="50"/>
        <cfvo type="max"/>
        <color rgb="FF63BE7B"/>
        <color rgb="FFFFEB84"/>
        <color rgb="FFF8696B"/>
      </colorScale>
    </cfRule>
  </conditionalFormatting>
  <conditionalFormatting sqref="AG84 AG87">
    <cfRule type="colorScale" priority="644">
      <colorScale>
        <cfvo type="min"/>
        <cfvo type="percentile" val="50"/>
        <cfvo type="max"/>
        <color rgb="FF63BE7B"/>
        <color rgb="FFFFEB84"/>
        <color rgb="FFF8696B"/>
      </colorScale>
    </cfRule>
  </conditionalFormatting>
  <conditionalFormatting sqref="AG84 AG87">
    <cfRule type="colorScale" priority="645">
      <colorScale>
        <cfvo type="min"/>
        <cfvo type="percentile" val="50"/>
        <cfvo type="max"/>
        <color rgb="FF63BE7B"/>
        <color rgb="FFFFEB84"/>
        <color rgb="FFF8696B"/>
      </colorScale>
    </cfRule>
  </conditionalFormatting>
  <conditionalFormatting sqref="AG84 AG87">
    <cfRule type="colorScale" priority="646">
      <colorScale>
        <cfvo type="min"/>
        <cfvo type="percentile" val="50"/>
        <cfvo type="max"/>
        <color rgb="FF63BE7B"/>
        <color rgb="FFFFEB84"/>
        <color rgb="FFF8696B"/>
      </colorScale>
    </cfRule>
  </conditionalFormatting>
  <conditionalFormatting sqref="AG84 AG87">
    <cfRule type="colorScale" priority="647">
      <colorScale>
        <cfvo type="min"/>
        <cfvo type="percentile" val="50"/>
        <cfvo type="max"/>
        <color rgb="FF63BE7B"/>
        <color rgb="FFFFEB84"/>
        <color rgb="FFF8696B"/>
      </colorScale>
    </cfRule>
  </conditionalFormatting>
  <conditionalFormatting sqref="AH90:AI90 AH94:AI94">
    <cfRule type="colorScale" priority="631">
      <colorScale>
        <cfvo type="min"/>
        <cfvo type="percentile" val="50"/>
        <cfvo type="max"/>
        <color rgb="FF63BE7B"/>
        <color rgb="FFFFEB84"/>
        <color rgb="FFF8696B"/>
      </colorScale>
    </cfRule>
  </conditionalFormatting>
  <conditionalFormatting sqref="AH90:AI90 AH94:AI94">
    <cfRule type="colorScale" priority="632">
      <colorScale>
        <cfvo type="min"/>
        <cfvo type="percentile" val="50"/>
        <cfvo type="max"/>
        <color rgb="FF008000"/>
        <color rgb="FFFFEB84"/>
        <color rgb="FFFF0000"/>
      </colorScale>
    </cfRule>
  </conditionalFormatting>
  <conditionalFormatting sqref="AG90 AG94">
    <cfRule type="colorScale" priority="630">
      <colorScale>
        <cfvo type="min"/>
        <cfvo type="percentile" val="50"/>
        <cfvo type="max"/>
        <color rgb="FF63BE7B"/>
        <color rgb="FFFFEB84"/>
        <color rgb="FFF8696B"/>
      </colorScale>
    </cfRule>
  </conditionalFormatting>
  <conditionalFormatting sqref="AG90 AG94">
    <cfRule type="colorScale" priority="633">
      <colorScale>
        <cfvo type="min"/>
        <cfvo type="percentile" val="50"/>
        <cfvo type="max"/>
        <color rgb="FF63BE7B"/>
        <color rgb="FFFFEB84"/>
        <color rgb="FFF8696B"/>
      </colorScale>
    </cfRule>
  </conditionalFormatting>
  <conditionalFormatting sqref="AG90 AG94">
    <cfRule type="colorScale" priority="634">
      <colorScale>
        <cfvo type="min"/>
        <cfvo type="percentile" val="50"/>
        <cfvo type="max"/>
        <color rgb="FF63BE7B"/>
        <color rgb="FFFFEB84"/>
        <color rgb="FFF8696B"/>
      </colorScale>
    </cfRule>
  </conditionalFormatting>
  <conditionalFormatting sqref="AG90 AG94">
    <cfRule type="colorScale" priority="635">
      <colorScale>
        <cfvo type="min"/>
        <cfvo type="percentile" val="50"/>
        <cfvo type="max"/>
        <color rgb="FF63BE7B"/>
        <color rgb="FFFFEB84"/>
        <color rgb="FFF8696B"/>
      </colorScale>
    </cfRule>
  </conditionalFormatting>
  <conditionalFormatting sqref="AG90 AG94">
    <cfRule type="colorScale" priority="636">
      <colorScale>
        <cfvo type="min"/>
        <cfvo type="percentile" val="50"/>
        <cfvo type="max"/>
        <color rgb="FF63BE7B"/>
        <color rgb="FFFFEB84"/>
        <color rgb="FFF8696B"/>
      </colorScale>
    </cfRule>
  </conditionalFormatting>
  <conditionalFormatting sqref="AG90 AG94">
    <cfRule type="colorScale" priority="637">
      <colorScale>
        <cfvo type="min"/>
        <cfvo type="percentile" val="50"/>
        <cfvo type="max"/>
        <color rgb="FF63BE7B"/>
        <color rgb="FFFFEB84"/>
        <color rgb="FFF8696B"/>
      </colorScale>
    </cfRule>
  </conditionalFormatting>
  <conditionalFormatting sqref="AG90 AG94">
    <cfRule type="colorScale" priority="638">
      <colorScale>
        <cfvo type="min"/>
        <cfvo type="percentile" val="50"/>
        <cfvo type="max"/>
        <color rgb="FF63BE7B"/>
        <color rgb="FFFFEB84"/>
        <color rgb="FFF8696B"/>
      </colorScale>
    </cfRule>
  </conditionalFormatting>
  <conditionalFormatting sqref="AH96:AI96 AH98:AI98">
    <cfRule type="colorScale" priority="622">
      <colorScale>
        <cfvo type="min"/>
        <cfvo type="percentile" val="50"/>
        <cfvo type="max"/>
        <color rgb="FF63BE7B"/>
        <color rgb="FFFFEB84"/>
        <color rgb="FFF8696B"/>
      </colorScale>
    </cfRule>
  </conditionalFormatting>
  <conditionalFormatting sqref="AH96:AI96 AH98:AI98">
    <cfRule type="colorScale" priority="623">
      <colorScale>
        <cfvo type="min"/>
        <cfvo type="percentile" val="50"/>
        <cfvo type="max"/>
        <color rgb="FF008000"/>
        <color rgb="FFFFEB84"/>
        <color rgb="FFFF0000"/>
      </colorScale>
    </cfRule>
  </conditionalFormatting>
  <conditionalFormatting sqref="AG96 AG98">
    <cfRule type="colorScale" priority="621">
      <colorScale>
        <cfvo type="min"/>
        <cfvo type="percentile" val="50"/>
        <cfvo type="max"/>
        <color rgb="FF63BE7B"/>
        <color rgb="FFFFEB84"/>
        <color rgb="FFF8696B"/>
      </colorScale>
    </cfRule>
  </conditionalFormatting>
  <conditionalFormatting sqref="AG96 AG98">
    <cfRule type="colorScale" priority="624">
      <colorScale>
        <cfvo type="min"/>
        <cfvo type="percentile" val="50"/>
        <cfvo type="max"/>
        <color rgb="FF63BE7B"/>
        <color rgb="FFFFEB84"/>
        <color rgb="FFF8696B"/>
      </colorScale>
    </cfRule>
  </conditionalFormatting>
  <conditionalFormatting sqref="AG96 AG98">
    <cfRule type="colorScale" priority="625">
      <colorScale>
        <cfvo type="min"/>
        <cfvo type="percentile" val="50"/>
        <cfvo type="max"/>
        <color rgb="FF63BE7B"/>
        <color rgb="FFFFEB84"/>
        <color rgb="FFF8696B"/>
      </colorScale>
    </cfRule>
  </conditionalFormatting>
  <conditionalFormatting sqref="AG96 AG98">
    <cfRule type="colorScale" priority="626">
      <colorScale>
        <cfvo type="min"/>
        <cfvo type="percentile" val="50"/>
        <cfvo type="max"/>
        <color rgb="FF63BE7B"/>
        <color rgb="FFFFEB84"/>
        <color rgb="FFF8696B"/>
      </colorScale>
    </cfRule>
  </conditionalFormatting>
  <conditionalFormatting sqref="AG96 AG98">
    <cfRule type="colorScale" priority="627">
      <colorScale>
        <cfvo type="min"/>
        <cfvo type="percentile" val="50"/>
        <cfvo type="max"/>
        <color rgb="FF63BE7B"/>
        <color rgb="FFFFEB84"/>
        <color rgb="FFF8696B"/>
      </colorScale>
    </cfRule>
  </conditionalFormatting>
  <conditionalFormatting sqref="AG96 AG98">
    <cfRule type="colorScale" priority="628">
      <colorScale>
        <cfvo type="min"/>
        <cfvo type="percentile" val="50"/>
        <cfvo type="max"/>
        <color rgb="FF63BE7B"/>
        <color rgb="FFFFEB84"/>
        <color rgb="FFF8696B"/>
      </colorScale>
    </cfRule>
  </conditionalFormatting>
  <conditionalFormatting sqref="AG96 AG98">
    <cfRule type="colorScale" priority="629">
      <colorScale>
        <cfvo type="min"/>
        <cfvo type="percentile" val="50"/>
        <cfvo type="max"/>
        <color rgb="FF63BE7B"/>
        <color rgb="FFFFEB84"/>
        <color rgb="FFF8696B"/>
      </colorScale>
    </cfRule>
  </conditionalFormatting>
  <conditionalFormatting sqref="AI106:AI108 AI103">
    <cfRule type="colorScale" priority="608">
      <colorScale>
        <cfvo type="min"/>
        <cfvo type="percentile" val="50"/>
        <cfvo type="max"/>
        <color rgb="FF63BE7B"/>
        <color rgb="FFFFEB84"/>
        <color rgb="FFF8696B"/>
      </colorScale>
    </cfRule>
  </conditionalFormatting>
  <conditionalFormatting sqref="AI106:AI108 AI103">
    <cfRule type="colorScale" priority="609">
      <colorScale>
        <cfvo type="min"/>
        <cfvo type="percentile" val="50"/>
        <cfvo type="max"/>
        <color rgb="FF008000"/>
        <color rgb="FFFFEB84"/>
        <color rgb="FFFF0000"/>
      </colorScale>
    </cfRule>
  </conditionalFormatting>
  <conditionalFormatting sqref="AG106:AG108 AG103">
    <cfRule type="colorScale" priority="604">
      <colorScale>
        <cfvo type="min"/>
        <cfvo type="percentile" val="50"/>
        <cfvo type="max"/>
        <color rgb="FF63BE7B"/>
        <color rgb="FFFFEB84"/>
        <color rgb="FFF8696B"/>
      </colorScale>
    </cfRule>
  </conditionalFormatting>
  <conditionalFormatting sqref="AG106:AG108 AG103">
    <cfRule type="colorScale" priority="603">
      <colorScale>
        <cfvo type="min"/>
        <cfvo type="percentile" val="50"/>
        <cfvo type="max"/>
        <color rgb="FF63BE7B"/>
        <color rgb="FFFFEB84"/>
        <color rgb="FFF8696B"/>
      </colorScale>
    </cfRule>
  </conditionalFormatting>
  <conditionalFormatting sqref="AH106:AH108 AH103">
    <cfRule type="colorScale" priority="605">
      <colorScale>
        <cfvo type="min"/>
        <cfvo type="percentile" val="50"/>
        <cfvo type="max"/>
        <color rgb="FF63BE7B"/>
        <color rgb="FFFFEB84"/>
        <color rgb="FFF8696B"/>
      </colorScale>
    </cfRule>
  </conditionalFormatting>
  <conditionalFormatting sqref="AH106:AH108 AH103">
    <cfRule type="colorScale" priority="606">
      <colorScale>
        <cfvo type="min"/>
        <cfvo type="percentile" val="50"/>
        <cfvo type="max"/>
        <color rgb="FF008000"/>
        <color rgb="FFFFEB84"/>
        <color rgb="FFFF0000"/>
      </colorScale>
    </cfRule>
  </conditionalFormatting>
  <conditionalFormatting sqref="AG106:AG108 AG103">
    <cfRule type="colorScale" priority="602">
      <colorScale>
        <cfvo type="min"/>
        <cfvo type="percentile" val="50"/>
        <cfvo type="max"/>
        <color rgb="FF63BE7B"/>
        <color rgb="FFFFEB84"/>
        <color rgb="FFF8696B"/>
      </colorScale>
    </cfRule>
  </conditionalFormatting>
  <conditionalFormatting sqref="AG106:AG108 AG103">
    <cfRule type="colorScale" priority="601">
      <colorScale>
        <cfvo type="min"/>
        <cfvo type="percentile" val="50"/>
        <cfvo type="max"/>
        <color rgb="FF63BE7B"/>
        <color rgb="FFFFEB84"/>
        <color rgb="FFF8696B"/>
      </colorScale>
    </cfRule>
  </conditionalFormatting>
  <conditionalFormatting sqref="AG106:AG108 AG103">
    <cfRule type="colorScale" priority="607">
      <colorScale>
        <cfvo type="min"/>
        <cfvo type="percentile" val="50"/>
        <cfvo type="max"/>
        <color rgb="FF63BE7B"/>
        <color rgb="FFFFEB84"/>
        <color rgb="FFF8696B"/>
      </colorScale>
    </cfRule>
  </conditionalFormatting>
  <conditionalFormatting sqref="AG106:AG108 AG103">
    <cfRule type="colorScale" priority="600">
      <colorScale>
        <cfvo type="min"/>
        <cfvo type="percentile" val="50"/>
        <cfvo type="max"/>
        <color rgb="FF63BE7B"/>
        <color rgb="FFFFEB84"/>
        <color rgb="FFF8696B"/>
      </colorScale>
    </cfRule>
  </conditionalFormatting>
  <conditionalFormatting sqref="AG106:AG108 AG103">
    <cfRule type="colorScale" priority="610">
      <colorScale>
        <cfvo type="min"/>
        <cfvo type="percentile" val="50"/>
        <cfvo type="max"/>
        <color rgb="FF63BE7B"/>
        <color rgb="FFFFEB84"/>
        <color rgb="FFF8696B"/>
      </colorScale>
    </cfRule>
  </conditionalFormatting>
  <conditionalFormatting sqref="AG106:AG108 AG103">
    <cfRule type="colorScale" priority="611">
      <colorScale>
        <cfvo type="min"/>
        <cfvo type="percentile" val="50"/>
        <cfvo type="max"/>
        <color rgb="FF63BE7B"/>
        <color rgb="FFFFEB84"/>
        <color rgb="FFF8696B"/>
      </colorScale>
    </cfRule>
  </conditionalFormatting>
  <conditionalFormatting sqref="AH109">
    <cfRule type="colorScale" priority="572">
      <colorScale>
        <cfvo type="min"/>
        <cfvo type="percentile" val="50"/>
        <cfvo type="max"/>
        <color rgb="FF63BE7B"/>
        <color rgb="FFFFEB84"/>
        <color rgb="FFF8696B"/>
      </colorScale>
    </cfRule>
  </conditionalFormatting>
  <conditionalFormatting sqref="AH109">
    <cfRule type="colorScale" priority="573">
      <colorScale>
        <cfvo type="min"/>
        <cfvo type="percentile" val="50"/>
        <cfvo type="max"/>
        <color rgb="FF008000"/>
        <color rgb="FFFFEB84"/>
        <color rgb="FFFF0000"/>
      </colorScale>
    </cfRule>
  </conditionalFormatting>
  <conditionalFormatting sqref="AI109">
    <cfRule type="colorScale" priority="570">
      <colorScale>
        <cfvo type="min"/>
        <cfvo type="percentile" val="50"/>
        <cfvo type="max"/>
        <color rgb="FF63BE7B"/>
        <color rgb="FFFFEB84"/>
        <color rgb="FFF8696B"/>
      </colorScale>
    </cfRule>
  </conditionalFormatting>
  <conditionalFormatting sqref="AI109">
    <cfRule type="colorScale" priority="571">
      <colorScale>
        <cfvo type="min"/>
        <cfvo type="percentile" val="50"/>
        <cfvo type="max"/>
        <color rgb="FF008000"/>
        <color rgb="FFFFEB84"/>
        <color rgb="FFFF0000"/>
      </colorScale>
    </cfRule>
  </conditionalFormatting>
  <conditionalFormatting sqref="AG109">
    <cfRule type="colorScale" priority="569">
      <colorScale>
        <cfvo type="min"/>
        <cfvo type="percentile" val="50"/>
        <cfvo type="max"/>
        <color rgb="FF63BE7B"/>
        <color rgb="FFFFEB84"/>
        <color rgb="FFF8696B"/>
      </colorScale>
    </cfRule>
  </conditionalFormatting>
  <conditionalFormatting sqref="AG109">
    <cfRule type="colorScale" priority="574">
      <colorScale>
        <cfvo type="min"/>
        <cfvo type="percentile" val="50"/>
        <cfvo type="max"/>
        <color rgb="FF63BE7B"/>
        <color rgb="FFFFEB84"/>
        <color rgb="FFF8696B"/>
      </colorScale>
    </cfRule>
  </conditionalFormatting>
  <conditionalFormatting sqref="AG109">
    <cfRule type="colorScale" priority="575">
      <colorScale>
        <cfvo type="min"/>
        <cfvo type="percentile" val="50"/>
        <cfvo type="max"/>
        <color rgb="FF63BE7B"/>
        <color rgb="FFFFEB84"/>
        <color rgb="FFF8696B"/>
      </colorScale>
    </cfRule>
  </conditionalFormatting>
  <conditionalFormatting sqref="AG109">
    <cfRule type="colorScale" priority="576">
      <colorScale>
        <cfvo type="min"/>
        <cfvo type="percentile" val="50"/>
        <cfvo type="max"/>
        <color rgb="FF63BE7B"/>
        <color rgb="FFFFEB84"/>
        <color rgb="FFF8696B"/>
      </colorScale>
    </cfRule>
  </conditionalFormatting>
  <conditionalFormatting sqref="AG109">
    <cfRule type="colorScale" priority="577">
      <colorScale>
        <cfvo type="min"/>
        <cfvo type="percentile" val="50"/>
        <cfvo type="max"/>
        <color rgb="FF63BE7B"/>
        <color rgb="FFFFEB84"/>
        <color rgb="FFF8696B"/>
      </colorScale>
    </cfRule>
  </conditionalFormatting>
  <conditionalFormatting sqref="AG109">
    <cfRule type="colorScale" priority="578">
      <colorScale>
        <cfvo type="min"/>
        <cfvo type="percentile" val="50"/>
        <cfvo type="max"/>
        <color rgb="FF63BE7B"/>
        <color rgb="FFFFEB84"/>
        <color rgb="FFF8696B"/>
      </colorScale>
    </cfRule>
  </conditionalFormatting>
  <conditionalFormatting sqref="AH111:AI111">
    <cfRule type="colorScale" priority="562">
      <colorScale>
        <cfvo type="min"/>
        <cfvo type="percentile" val="50"/>
        <cfvo type="max"/>
        <color rgb="FF63BE7B"/>
        <color rgb="FFFFEB84"/>
        <color rgb="FFF8696B"/>
      </colorScale>
    </cfRule>
  </conditionalFormatting>
  <conditionalFormatting sqref="AH111:AI111">
    <cfRule type="colorScale" priority="563">
      <colorScale>
        <cfvo type="min"/>
        <cfvo type="percentile" val="50"/>
        <cfvo type="max"/>
        <color rgb="FF008000"/>
        <color rgb="FFFFEB84"/>
        <color rgb="FFFF0000"/>
      </colorScale>
    </cfRule>
  </conditionalFormatting>
  <conditionalFormatting sqref="AG111">
    <cfRule type="colorScale" priority="561">
      <colorScale>
        <cfvo type="min"/>
        <cfvo type="percentile" val="50"/>
        <cfvo type="max"/>
        <color rgb="FF63BE7B"/>
        <color rgb="FFFFEB84"/>
        <color rgb="FFF8696B"/>
      </colorScale>
    </cfRule>
  </conditionalFormatting>
  <conditionalFormatting sqref="AG111">
    <cfRule type="colorScale" priority="564">
      <colorScale>
        <cfvo type="min"/>
        <cfvo type="percentile" val="50"/>
        <cfvo type="max"/>
        <color rgb="FF63BE7B"/>
        <color rgb="FFFFEB84"/>
        <color rgb="FFF8696B"/>
      </colorScale>
    </cfRule>
  </conditionalFormatting>
  <conditionalFormatting sqref="AG111">
    <cfRule type="colorScale" priority="565">
      <colorScale>
        <cfvo type="min"/>
        <cfvo type="percentile" val="50"/>
        <cfvo type="max"/>
        <color rgb="FF63BE7B"/>
        <color rgb="FFFFEB84"/>
        <color rgb="FFF8696B"/>
      </colorScale>
    </cfRule>
  </conditionalFormatting>
  <conditionalFormatting sqref="AG111">
    <cfRule type="colorScale" priority="566">
      <colorScale>
        <cfvo type="min"/>
        <cfvo type="percentile" val="50"/>
        <cfvo type="max"/>
        <color rgb="FF63BE7B"/>
        <color rgb="FFFFEB84"/>
        <color rgb="FFF8696B"/>
      </colorScale>
    </cfRule>
  </conditionalFormatting>
  <conditionalFormatting sqref="AG111">
    <cfRule type="colorScale" priority="567">
      <colorScale>
        <cfvo type="min"/>
        <cfvo type="percentile" val="50"/>
        <cfvo type="max"/>
        <color rgb="FF63BE7B"/>
        <color rgb="FFFFEB84"/>
        <color rgb="FFF8696B"/>
      </colorScale>
    </cfRule>
  </conditionalFormatting>
  <conditionalFormatting sqref="AG111">
    <cfRule type="colorScale" priority="568">
      <colorScale>
        <cfvo type="min"/>
        <cfvo type="percentile" val="50"/>
        <cfvo type="max"/>
        <color rgb="FF63BE7B"/>
        <color rgb="FFFFEB84"/>
        <color rgb="FFF8696B"/>
      </colorScale>
    </cfRule>
  </conditionalFormatting>
  <conditionalFormatting sqref="AG112">
    <cfRule type="colorScale" priority="347">
      <colorScale>
        <cfvo type="min"/>
        <cfvo type="percentile" val="50"/>
        <cfvo type="max"/>
        <color rgb="FF63BE7B"/>
        <color rgb="FFFFEB84"/>
        <color rgb="FFF8696B"/>
      </colorScale>
    </cfRule>
  </conditionalFormatting>
  <conditionalFormatting sqref="AG112">
    <cfRule type="colorScale" priority="346">
      <colorScale>
        <cfvo type="min"/>
        <cfvo type="percentile" val="50"/>
        <cfvo type="max"/>
        <color rgb="FF63BE7B"/>
        <color rgb="FFFFEB84"/>
        <color rgb="FFF8696B"/>
      </colorScale>
    </cfRule>
  </conditionalFormatting>
  <conditionalFormatting sqref="AG112">
    <cfRule type="colorScale" priority="345">
      <colorScale>
        <cfvo type="min"/>
        <cfvo type="percentile" val="50"/>
        <cfvo type="max"/>
        <color rgb="FF63BE7B"/>
        <color rgb="FFFFEB84"/>
        <color rgb="FFF8696B"/>
      </colorScale>
    </cfRule>
  </conditionalFormatting>
  <conditionalFormatting sqref="AG112">
    <cfRule type="colorScale" priority="348">
      <colorScale>
        <cfvo type="min"/>
        <cfvo type="percentile" val="50"/>
        <cfvo type="max"/>
        <color rgb="FF63BE7B"/>
        <color rgb="FFFFEB84"/>
        <color rgb="FFF8696B"/>
      </colorScale>
    </cfRule>
  </conditionalFormatting>
  <conditionalFormatting sqref="AH112">
    <cfRule type="colorScale" priority="343">
      <colorScale>
        <cfvo type="min"/>
        <cfvo type="percentile" val="50"/>
        <cfvo type="max"/>
        <color rgb="FF63BE7B"/>
        <color rgb="FFFFEB84"/>
        <color rgb="FFF8696B"/>
      </colorScale>
    </cfRule>
  </conditionalFormatting>
  <conditionalFormatting sqref="AH112">
    <cfRule type="colorScale" priority="344">
      <colorScale>
        <cfvo type="min"/>
        <cfvo type="percentile" val="50"/>
        <cfvo type="max"/>
        <color rgb="FF008000"/>
        <color rgb="FFFFEB84"/>
        <color rgb="FFFF0000"/>
      </colorScale>
    </cfRule>
  </conditionalFormatting>
  <conditionalFormatting sqref="AI112">
    <cfRule type="colorScale" priority="341">
      <colorScale>
        <cfvo type="min"/>
        <cfvo type="percentile" val="50"/>
        <cfvo type="max"/>
        <color rgb="FF63BE7B"/>
        <color rgb="FFFFEB84"/>
        <color rgb="FFF8696B"/>
      </colorScale>
    </cfRule>
  </conditionalFormatting>
  <conditionalFormatting sqref="AI112">
    <cfRule type="colorScale" priority="342">
      <colorScale>
        <cfvo type="min"/>
        <cfvo type="percentile" val="50"/>
        <cfvo type="max"/>
        <color rgb="FF008000"/>
        <color rgb="FFFFEB84"/>
        <color rgb="FFFF0000"/>
      </colorScale>
    </cfRule>
  </conditionalFormatting>
  <conditionalFormatting sqref="AG112">
    <cfRule type="colorScale" priority="340">
      <colorScale>
        <cfvo type="min"/>
        <cfvo type="percentile" val="50"/>
        <cfvo type="max"/>
        <color rgb="FF63BE7B"/>
        <color rgb="FFFFEB84"/>
        <color rgb="FFF8696B"/>
      </colorScale>
    </cfRule>
  </conditionalFormatting>
  <conditionalFormatting sqref="AG112">
    <cfRule type="colorScale" priority="349">
      <colorScale>
        <cfvo type="min"/>
        <cfvo type="percentile" val="50"/>
        <cfvo type="max"/>
        <color rgb="FF63BE7B"/>
        <color rgb="FFFFEB84"/>
        <color rgb="FFF8696B"/>
      </colorScale>
    </cfRule>
  </conditionalFormatting>
  <conditionalFormatting sqref="AG112">
    <cfRule type="colorScale" priority="350">
      <colorScale>
        <cfvo type="min"/>
        <cfvo type="percentile" val="50"/>
        <cfvo type="max"/>
        <color rgb="FF63BE7B"/>
        <color rgb="FFFFEB84"/>
        <color rgb="FFF8696B"/>
      </colorScale>
    </cfRule>
  </conditionalFormatting>
  <conditionalFormatting sqref="AI116">
    <cfRule type="colorScale" priority="322">
      <colorScale>
        <cfvo type="min"/>
        <cfvo type="percentile" val="50"/>
        <cfvo type="max"/>
        <color rgb="FF63BE7B"/>
        <color rgb="FFFFEB84"/>
        <color rgb="FFF8696B"/>
      </colorScale>
    </cfRule>
  </conditionalFormatting>
  <conditionalFormatting sqref="AI116">
    <cfRule type="colorScale" priority="323">
      <colorScale>
        <cfvo type="min"/>
        <cfvo type="percentile" val="50"/>
        <cfvo type="max"/>
        <color rgb="FF008000"/>
        <color rgb="FFFFEB84"/>
        <color rgb="FFFF0000"/>
      </colorScale>
    </cfRule>
  </conditionalFormatting>
  <conditionalFormatting sqref="AI117">
    <cfRule type="colorScale" priority="320">
      <colorScale>
        <cfvo type="min"/>
        <cfvo type="percentile" val="50"/>
        <cfvo type="max"/>
        <color rgb="FF63BE7B"/>
        <color rgb="FFFFEB84"/>
        <color rgb="FFF8696B"/>
      </colorScale>
    </cfRule>
  </conditionalFormatting>
  <conditionalFormatting sqref="AI117">
    <cfRule type="colorScale" priority="321">
      <colorScale>
        <cfvo type="min"/>
        <cfvo type="percentile" val="50"/>
        <cfvo type="max"/>
        <color rgb="FF008000"/>
        <color rgb="FFFFEB84"/>
        <color rgb="FFFF0000"/>
      </colorScale>
    </cfRule>
  </conditionalFormatting>
  <conditionalFormatting sqref="AH116:AH117">
    <cfRule type="colorScale" priority="324">
      <colorScale>
        <cfvo type="min"/>
        <cfvo type="percentile" val="50"/>
        <cfvo type="max"/>
        <color rgb="FF63BE7B"/>
        <color rgb="FFFFEB84"/>
        <color rgb="FFF8696B"/>
      </colorScale>
    </cfRule>
  </conditionalFormatting>
  <conditionalFormatting sqref="AH116:AH117">
    <cfRule type="colorScale" priority="325">
      <colorScale>
        <cfvo type="min"/>
        <cfvo type="percentile" val="50"/>
        <cfvo type="max"/>
        <color rgb="FF008000"/>
        <color rgb="FFFFEB84"/>
        <color rgb="FFFF0000"/>
      </colorScale>
    </cfRule>
  </conditionalFormatting>
  <conditionalFormatting sqref="AG116:AG117">
    <cfRule type="colorScale" priority="319">
      <colorScale>
        <cfvo type="min"/>
        <cfvo type="percentile" val="50"/>
        <cfvo type="max"/>
        <color rgb="FF63BE7B"/>
        <color rgb="FFFFEB84"/>
        <color rgb="FFF8696B"/>
      </colorScale>
    </cfRule>
  </conditionalFormatting>
  <conditionalFormatting sqref="AG116:AG117">
    <cfRule type="colorScale" priority="326">
      <colorScale>
        <cfvo type="min"/>
        <cfvo type="percentile" val="50"/>
        <cfvo type="max"/>
        <color rgb="FF63BE7B"/>
        <color rgb="FFFFEB84"/>
        <color rgb="FFF8696B"/>
      </colorScale>
    </cfRule>
  </conditionalFormatting>
  <conditionalFormatting sqref="AG116:AG117">
    <cfRule type="colorScale" priority="327">
      <colorScale>
        <cfvo type="min"/>
        <cfvo type="percentile" val="50"/>
        <cfvo type="max"/>
        <color rgb="FF63BE7B"/>
        <color rgb="FFFFEB84"/>
        <color rgb="FFF8696B"/>
      </colorScale>
    </cfRule>
  </conditionalFormatting>
  <conditionalFormatting sqref="AG116:AG117">
    <cfRule type="colorScale" priority="328">
      <colorScale>
        <cfvo type="min"/>
        <cfvo type="percentile" val="50"/>
        <cfvo type="max"/>
        <color rgb="FF63BE7B"/>
        <color rgb="FFFFEB84"/>
        <color rgb="FFF8696B"/>
      </colorScale>
    </cfRule>
  </conditionalFormatting>
  <conditionalFormatting sqref="AG116:AG117">
    <cfRule type="colorScale" priority="329">
      <colorScale>
        <cfvo type="min"/>
        <cfvo type="percentile" val="50"/>
        <cfvo type="max"/>
        <color rgb="FF63BE7B"/>
        <color rgb="FFFFEB84"/>
        <color rgb="FFF8696B"/>
      </colorScale>
    </cfRule>
  </conditionalFormatting>
  <conditionalFormatting sqref="AH118:AI119">
    <cfRule type="colorScale" priority="313">
      <colorScale>
        <cfvo type="min"/>
        <cfvo type="percentile" val="50"/>
        <cfvo type="max"/>
        <color rgb="FF63BE7B"/>
        <color rgb="FFFFEB84"/>
        <color rgb="FFF8696B"/>
      </colorScale>
    </cfRule>
  </conditionalFormatting>
  <conditionalFormatting sqref="AH118:AI119">
    <cfRule type="colorScale" priority="314">
      <colorScale>
        <cfvo type="min"/>
        <cfvo type="percentile" val="50"/>
        <cfvo type="max"/>
        <color rgb="FF008000"/>
        <color rgb="FFFFEB84"/>
        <color rgb="FFFF0000"/>
      </colorScale>
    </cfRule>
  </conditionalFormatting>
  <conditionalFormatting sqref="AG118:AG119">
    <cfRule type="colorScale" priority="312">
      <colorScale>
        <cfvo type="min"/>
        <cfvo type="percentile" val="50"/>
        <cfvo type="max"/>
        <color rgb="FF63BE7B"/>
        <color rgb="FFFFEB84"/>
        <color rgb="FFF8696B"/>
      </colorScale>
    </cfRule>
  </conditionalFormatting>
  <conditionalFormatting sqref="AG118:AG119">
    <cfRule type="colorScale" priority="315">
      <colorScale>
        <cfvo type="min"/>
        <cfvo type="percentile" val="50"/>
        <cfvo type="max"/>
        <color rgb="FF63BE7B"/>
        <color rgb="FFFFEB84"/>
        <color rgb="FFF8696B"/>
      </colorScale>
    </cfRule>
  </conditionalFormatting>
  <conditionalFormatting sqref="AG118:AG119">
    <cfRule type="colorScale" priority="316">
      <colorScale>
        <cfvo type="min"/>
        <cfvo type="percentile" val="50"/>
        <cfvo type="max"/>
        <color rgb="FF63BE7B"/>
        <color rgb="FFFFEB84"/>
        <color rgb="FFF8696B"/>
      </colorScale>
    </cfRule>
  </conditionalFormatting>
  <conditionalFormatting sqref="AG118:AG119">
    <cfRule type="colorScale" priority="317">
      <colorScale>
        <cfvo type="min"/>
        <cfvo type="percentile" val="50"/>
        <cfvo type="max"/>
        <color rgb="FF63BE7B"/>
        <color rgb="FFFFEB84"/>
        <color rgb="FFF8696B"/>
      </colorScale>
    </cfRule>
  </conditionalFormatting>
  <conditionalFormatting sqref="AG118:AG119">
    <cfRule type="colorScale" priority="318">
      <colorScale>
        <cfvo type="min"/>
        <cfvo type="percentile" val="50"/>
        <cfvo type="max"/>
        <color rgb="FF63BE7B"/>
        <color rgb="FFFFEB84"/>
        <color rgb="FFF8696B"/>
      </colorScale>
    </cfRule>
  </conditionalFormatting>
  <conditionalFormatting sqref="AH124:AI124 AH122">
    <cfRule type="colorScale" priority="306">
      <colorScale>
        <cfvo type="min"/>
        <cfvo type="percentile" val="50"/>
        <cfvo type="max"/>
        <color rgb="FF63BE7B"/>
        <color rgb="FFFFEB84"/>
        <color rgb="FFF8696B"/>
      </colorScale>
    </cfRule>
  </conditionalFormatting>
  <conditionalFormatting sqref="AH124:AI124 AH122">
    <cfRule type="colorScale" priority="307">
      <colorScale>
        <cfvo type="min"/>
        <cfvo type="percentile" val="50"/>
        <cfvo type="max"/>
        <color rgb="FF008000"/>
        <color rgb="FFFFEB84"/>
        <color rgb="FFFF0000"/>
      </colorScale>
    </cfRule>
  </conditionalFormatting>
  <conditionalFormatting sqref="AI122">
    <cfRule type="colorScale" priority="304">
      <colorScale>
        <cfvo type="min"/>
        <cfvo type="percentile" val="50"/>
        <cfvo type="max"/>
        <color rgb="FF63BE7B"/>
        <color rgb="FFFFEB84"/>
        <color rgb="FFF8696B"/>
      </colorScale>
    </cfRule>
  </conditionalFormatting>
  <conditionalFormatting sqref="AI122">
    <cfRule type="colorScale" priority="305">
      <colorScale>
        <cfvo type="min"/>
        <cfvo type="percentile" val="50"/>
        <cfvo type="max"/>
        <color rgb="FF008000"/>
        <color rgb="FFFFEB84"/>
        <color rgb="FFFF0000"/>
      </colorScale>
    </cfRule>
  </conditionalFormatting>
  <conditionalFormatting sqref="AG113">
    <cfRule type="colorScale" priority="280">
      <colorScale>
        <cfvo type="min"/>
        <cfvo type="percentile" val="50"/>
        <cfvo type="max"/>
        <color rgb="FF63BE7B"/>
        <color rgb="FFFFEB84"/>
        <color rgb="FFF8696B"/>
      </colorScale>
    </cfRule>
  </conditionalFormatting>
  <conditionalFormatting sqref="AG113">
    <cfRule type="colorScale" priority="281">
      <colorScale>
        <cfvo type="min"/>
        <cfvo type="percentile" val="50"/>
        <cfvo type="max"/>
        <color rgb="FF63BE7B"/>
        <color rgb="FFFFEB84"/>
        <color rgb="FFF8696B"/>
      </colorScale>
    </cfRule>
  </conditionalFormatting>
  <conditionalFormatting sqref="AG113">
    <cfRule type="colorScale" priority="282">
      <colorScale>
        <cfvo type="min"/>
        <cfvo type="percentile" val="50"/>
        <cfvo type="max"/>
        <color rgb="FF63BE7B"/>
        <color rgb="FFFFEB84"/>
        <color rgb="FFF8696B"/>
      </colorScale>
    </cfRule>
  </conditionalFormatting>
  <conditionalFormatting sqref="AG113">
    <cfRule type="colorScale" priority="283">
      <colorScale>
        <cfvo type="min"/>
        <cfvo type="percentile" val="50"/>
        <cfvo type="max"/>
        <color rgb="FF63BE7B"/>
        <color rgb="FFFFEB84"/>
        <color rgb="FFF8696B"/>
      </colorScale>
    </cfRule>
  </conditionalFormatting>
  <conditionalFormatting sqref="AG113">
    <cfRule type="colorScale" priority="284">
      <colorScale>
        <cfvo type="min"/>
        <cfvo type="percentile" val="50"/>
        <cfvo type="max"/>
        <color rgb="FF63BE7B"/>
        <color rgb="FFFFEB84"/>
        <color rgb="FFF8696B"/>
      </colorScale>
    </cfRule>
  </conditionalFormatting>
  <conditionalFormatting sqref="AG113">
    <cfRule type="colorScale" priority="285">
      <colorScale>
        <cfvo type="min"/>
        <cfvo type="percentile" val="50"/>
        <cfvo type="max"/>
        <color rgb="FF63BE7B"/>
        <color rgb="FFFFEB84"/>
        <color rgb="FFF8696B"/>
      </colorScale>
    </cfRule>
  </conditionalFormatting>
  <conditionalFormatting sqref="AH113:AI113">
    <cfRule type="colorScale" priority="286">
      <colorScale>
        <cfvo type="min"/>
        <cfvo type="percentile" val="50"/>
        <cfvo type="max"/>
        <color rgb="FF63BE7B"/>
        <color rgb="FFFFEB84"/>
        <color rgb="FFF8696B"/>
      </colorScale>
    </cfRule>
  </conditionalFormatting>
  <conditionalFormatting sqref="AH113:AI113">
    <cfRule type="colorScale" priority="287">
      <colorScale>
        <cfvo type="min"/>
        <cfvo type="percentile" val="50"/>
        <cfvo type="max"/>
        <color rgb="FF008000"/>
        <color rgb="FFFFEB84"/>
        <color rgb="FFFF0000"/>
      </colorScale>
    </cfRule>
  </conditionalFormatting>
  <conditionalFormatting sqref="AG113">
    <cfRule type="colorScale" priority="288">
      <colorScale>
        <cfvo type="min"/>
        <cfvo type="percentile" val="50"/>
        <cfvo type="max"/>
        <color rgb="FF63BE7B"/>
        <color rgb="FFFFEB84"/>
        <color rgb="FFF8696B"/>
      </colorScale>
    </cfRule>
  </conditionalFormatting>
  <conditionalFormatting sqref="AG114">
    <cfRule type="colorScale" priority="271">
      <colorScale>
        <cfvo type="min"/>
        <cfvo type="percentile" val="50"/>
        <cfvo type="max"/>
        <color rgb="FF63BE7B"/>
        <color rgb="FFFFEB84"/>
        <color rgb="FFF8696B"/>
      </colorScale>
    </cfRule>
  </conditionalFormatting>
  <conditionalFormatting sqref="AG114">
    <cfRule type="colorScale" priority="272">
      <colorScale>
        <cfvo type="min"/>
        <cfvo type="percentile" val="50"/>
        <cfvo type="max"/>
        <color rgb="FF63BE7B"/>
        <color rgb="FFFFEB84"/>
        <color rgb="FFF8696B"/>
      </colorScale>
    </cfRule>
  </conditionalFormatting>
  <conditionalFormatting sqref="AG114">
    <cfRule type="colorScale" priority="273">
      <colorScale>
        <cfvo type="min"/>
        <cfvo type="percentile" val="50"/>
        <cfvo type="max"/>
        <color rgb="FF63BE7B"/>
        <color rgb="FFFFEB84"/>
        <color rgb="FFF8696B"/>
      </colorScale>
    </cfRule>
  </conditionalFormatting>
  <conditionalFormatting sqref="AG114">
    <cfRule type="colorScale" priority="274">
      <colorScale>
        <cfvo type="min"/>
        <cfvo type="percentile" val="50"/>
        <cfvo type="max"/>
        <color rgb="FF63BE7B"/>
        <color rgb="FFFFEB84"/>
        <color rgb="FFF8696B"/>
      </colorScale>
    </cfRule>
  </conditionalFormatting>
  <conditionalFormatting sqref="AG114">
    <cfRule type="colorScale" priority="275">
      <colorScale>
        <cfvo type="min"/>
        <cfvo type="percentile" val="50"/>
        <cfvo type="max"/>
        <color rgb="FF63BE7B"/>
        <color rgb="FFFFEB84"/>
        <color rgb="FFF8696B"/>
      </colorScale>
    </cfRule>
  </conditionalFormatting>
  <conditionalFormatting sqref="AG114">
    <cfRule type="colorScale" priority="276">
      <colorScale>
        <cfvo type="min"/>
        <cfvo type="percentile" val="50"/>
        <cfvo type="max"/>
        <color rgb="FF63BE7B"/>
        <color rgb="FFFFEB84"/>
        <color rgb="FFF8696B"/>
      </colorScale>
    </cfRule>
  </conditionalFormatting>
  <conditionalFormatting sqref="AH114:AI114">
    <cfRule type="colorScale" priority="277">
      <colorScale>
        <cfvo type="min"/>
        <cfvo type="percentile" val="50"/>
        <cfvo type="max"/>
        <color rgb="FF63BE7B"/>
        <color rgb="FFFFEB84"/>
        <color rgb="FFF8696B"/>
      </colorScale>
    </cfRule>
  </conditionalFormatting>
  <conditionalFormatting sqref="AH114:AI114">
    <cfRule type="colorScale" priority="278">
      <colorScale>
        <cfvo type="min"/>
        <cfvo type="percentile" val="50"/>
        <cfvo type="max"/>
        <color rgb="FF008000"/>
        <color rgb="FFFFEB84"/>
        <color rgb="FFFF0000"/>
      </colorScale>
    </cfRule>
  </conditionalFormatting>
  <conditionalFormatting sqref="AG114">
    <cfRule type="colorScale" priority="279">
      <colorScale>
        <cfvo type="min"/>
        <cfvo type="percentile" val="50"/>
        <cfvo type="max"/>
        <color rgb="FF63BE7B"/>
        <color rgb="FFFFEB84"/>
        <color rgb="FFF8696B"/>
      </colorScale>
    </cfRule>
  </conditionalFormatting>
  <conditionalFormatting sqref="AG115">
    <cfRule type="colorScale" priority="262">
      <colorScale>
        <cfvo type="min"/>
        <cfvo type="percentile" val="50"/>
        <cfvo type="max"/>
        <color rgb="FF63BE7B"/>
        <color rgb="FFFFEB84"/>
        <color rgb="FFF8696B"/>
      </colorScale>
    </cfRule>
  </conditionalFormatting>
  <conditionalFormatting sqref="AG115">
    <cfRule type="colorScale" priority="263">
      <colorScale>
        <cfvo type="min"/>
        <cfvo type="percentile" val="50"/>
        <cfvo type="max"/>
        <color rgb="FF63BE7B"/>
        <color rgb="FFFFEB84"/>
        <color rgb="FFF8696B"/>
      </colorScale>
    </cfRule>
  </conditionalFormatting>
  <conditionalFormatting sqref="AG115">
    <cfRule type="colorScale" priority="264">
      <colorScale>
        <cfvo type="min"/>
        <cfvo type="percentile" val="50"/>
        <cfvo type="max"/>
        <color rgb="FF63BE7B"/>
        <color rgb="FFFFEB84"/>
        <color rgb="FFF8696B"/>
      </colorScale>
    </cfRule>
  </conditionalFormatting>
  <conditionalFormatting sqref="AG115">
    <cfRule type="colorScale" priority="265">
      <colorScale>
        <cfvo type="min"/>
        <cfvo type="percentile" val="50"/>
        <cfvo type="max"/>
        <color rgb="FF63BE7B"/>
        <color rgb="FFFFEB84"/>
        <color rgb="FFF8696B"/>
      </colorScale>
    </cfRule>
  </conditionalFormatting>
  <conditionalFormatting sqref="AG115">
    <cfRule type="colorScale" priority="266">
      <colorScale>
        <cfvo type="min"/>
        <cfvo type="percentile" val="50"/>
        <cfvo type="max"/>
        <color rgb="FF63BE7B"/>
        <color rgb="FFFFEB84"/>
        <color rgb="FFF8696B"/>
      </colorScale>
    </cfRule>
  </conditionalFormatting>
  <conditionalFormatting sqref="AG115">
    <cfRule type="colorScale" priority="267">
      <colorScale>
        <cfvo type="min"/>
        <cfvo type="percentile" val="50"/>
        <cfvo type="max"/>
        <color rgb="FF63BE7B"/>
        <color rgb="FFFFEB84"/>
        <color rgb="FFF8696B"/>
      </colorScale>
    </cfRule>
  </conditionalFormatting>
  <conditionalFormatting sqref="AH115:AI115">
    <cfRule type="colorScale" priority="268">
      <colorScale>
        <cfvo type="min"/>
        <cfvo type="percentile" val="50"/>
        <cfvo type="max"/>
        <color rgb="FF63BE7B"/>
        <color rgb="FFFFEB84"/>
        <color rgb="FFF8696B"/>
      </colorScale>
    </cfRule>
  </conditionalFormatting>
  <conditionalFormatting sqref="AH115:AI115">
    <cfRule type="colorScale" priority="269">
      <colorScale>
        <cfvo type="min"/>
        <cfvo type="percentile" val="50"/>
        <cfvo type="max"/>
        <color rgb="FF008000"/>
        <color rgb="FFFFEB84"/>
        <color rgb="FFFF0000"/>
      </colorScale>
    </cfRule>
  </conditionalFormatting>
  <conditionalFormatting sqref="AG115">
    <cfRule type="colorScale" priority="270">
      <colorScale>
        <cfvo type="min"/>
        <cfvo type="percentile" val="50"/>
        <cfvo type="max"/>
        <color rgb="FF63BE7B"/>
        <color rgb="FFFFEB84"/>
        <color rgb="FFF8696B"/>
      </colorScale>
    </cfRule>
  </conditionalFormatting>
  <conditionalFormatting sqref="AH138:AI138">
    <cfRule type="colorScale" priority="245">
      <colorScale>
        <cfvo type="min"/>
        <cfvo type="percentile" val="50"/>
        <cfvo type="max"/>
        <color rgb="FF63BE7B"/>
        <color rgb="FFFFEB84"/>
        <color rgb="FFF8696B"/>
      </colorScale>
    </cfRule>
  </conditionalFormatting>
  <conditionalFormatting sqref="AH138:AI138">
    <cfRule type="colorScale" priority="246">
      <colorScale>
        <cfvo type="min"/>
        <cfvo type="percentile" val="50"/>
        <cfvo type="max"/>
        <color rgb="FF008000"/>
        <color rgb="FFFFEB84"/>
        <color rgb="FFFF0000"/>
      </colorScale>
    </cfRule>
  </conditionalFormatting>
  <conditionalFormatting sqref="AH213:AI213">
    <cfRule type="colorScale" priority="243">
      <colorScale>
        <cfvo type="min"/>
        <cfvo type="percentile" val="50"/>
        <cfvo type="max"/>
        <color rgb="FF63BE7B"/>
        <color rgb="FFFFEB84"/>
        <color rgb="FFF8696B"/>
      </colorScale>
    </cfRule>
  </conditionalFormatting>
  <conditionalFormatting sqref="AH213:AI213">
    <cfRule type="colorScale" priority="244">
      <colorScale>
        <cfvo type="min"/>
        <cfvo type="percentile" val="50"/>
        <cfvo type="max"/>
        <color rgb="FF008000"/>
        <color rgb="FFFFEB84"/>
        <color rgb="FFFF0000"/>
      </colorScale>
    </cfRule>
  </conditionalFormatting>
  <conditionalFormatting sqref="AH214:AI214">
    <cfRule type="colorScale" priority="241">
      <colorScale>
        <cfvo type="min"/>
        <cfvo type="percentile" val="50"/>
        <cfvo type="max"/>
        <color rgb="FF63BE7B"/>
        <color rgb="FFFFEB84"/>
        <color rgb="FFF8696B"/>
      </colorScale>
    </cfRule>
  </conditionalFormatting>
  <conditionalFormatting sqref="AH214:AI214">
    <cfRule type="colorScale" priority="242">
      <colorScale>
        <cfvo type="min"/>
        <cfvo type="percentile" val="50"/>
        <cfvo type="max"/>
        <color rgb="FF008000"/>
        <color rgb="FFFFEB84"/>
        <color rgb="FFFF0000"/>
      </colorScale>
    </cfRule>
  </conditionalFormatting>
  <conditionalFormatting sqref="AH134:AI135">
    <cfRule type="colorScale" priority="234">
      <colorScale>
        <cfvo type="min"/>
        <cfvo type="percentile" val="50"/>
        <cfvo type="max"/>
        <color rgb="FF63BE7B"/>
        <color rgb="FFFFEB84"/>
        <color rgb="FFF8696B"/>
      </colorScale>
    </cfRule>
  </conditionalFormatting>
  <conditionalFormatting sqref="AH134:AI135">
    <cfRule type="colorScale" priority="235">
      <colorScale>
        <cfvo type="min"/>
        <cfvo type="percentile" val="50"/>
        <cfvo type="max"/>
        <color rgb="FF008000"/>
        <color rgb="FFFFEB84"/>
        <color rgb="FFFF0000"/>
      </colorScale>
    </cfRule>
  </conditionalFormatting>
  <conditionalFormatting sqref="AH137:AI137">
    <cfRule type="colorScale" priority="232">
      <colorScale>
        <cfvo type="min"/>
        <cfvo type="percentile" val="50"/>
        <cfvo type="max"/>
        <color rgb="FF63BE7B"/>
        <color rgb="FFFFEB84"/>
        <color rgb="FFF8696B"/>
      </colorScale>
    </cfRule>
  </conditionalFormatting>
  <conditionalFormatting sqref="AH137:AI137">
    <cfRule type="colorScale" priority="233">
      <colorScale>
        <cfvo type="min"/>
        <cfvo type="percentile" val="50"/>
        <cfvo type="max"/>
        <color rgb="FF008000"/>
        <color rgb="FFFFEB84"/>
        <color rgb="FFFF0000"/>
      </colorScale>
    </cfRule>
  </conditionalFormatting>
  <conditionalFormatting sqref="AH128:AI128 AH131:AI131">
    <cfRule type="colorScale" priority="228">
      <colorScale>
        <cfvo type="min"/>
        <cfvo type="percentile" val="50"/>
        <cfvo type="max"/>
        <color rgb="FF63BE7B"/>
        <color rgb="FFFFEB84"/>
        <color rgb="FFF8696B"/>
      </colorScale>
    </cfRule>
  </conditionalFormatting>
  <conditionalFormatting sqref="AH128:AI128 AH131:AI131">
    <cfRule type="colorScale" priority="229">
      <colorScale>
        <cfvo type="min"/>
        <cfvo type="percentile" val="50"/>
        <cfvo type="max"/>
        <color rgb="FF008000"/>
        <color rgb="FFFFEB84"/>
        <color rgb="FFFF0000"/>
      </colorScale>
    </cfRule>
  </conditionalFormatting>
  <conditionalFormatting sqref="AH202:AI202">
    <cfRule type="colorScale" priority="22">
      <colorScale>
        <cfvo type="min"/>
        <cfvo type="percentile" val="50"/>
        <cfvo type="max"/>
        <color rgb="FF63BE7B"/>
        <color rgb="FFFFEB84"/>
        <color rgb="FFF8696B"/>
      </colorScale>
    </cfRule>
  </conditionalFormatting>
  <conditionalFormatting sqref="AH202:AI202">
    <cfRule type="colorScale" priority="23">
      <colorScale>
        <cfvo type="min"/>
        <cfvo type="percentile" val="50"/>
        <cfvo type="max"/>
        <color rgb="FF008000"/>
        <color rgb="FFFFEB84"/>
        <color rgb="FFFF0000"/>
      </colorScale>
    </cfRule>
  </conditionalFormatting>
  <conditionalFormatting sqref="AG202">
    <cfRule type="colorScale" priority="24">
      <colorScale>
        <cfvo type="min"/>
        <cfvo type="percentile" val="50"/>
        <cfvo type="max"/>
        <color rgb="FF63BE7B"/>
        <color rgb="FFFFEB84"/>
        <color rgb="FFF8696B"/>
      </colorScale>
    </cfRule>
  </conditionalFormatting>
  <conditionalFormatting sqref="AH208:AI208">
    <cfRule type="colorScale" priority="19">
      <colorScale>
        <cfvo type="min"/>
        <cfvo type="percentile" val="50"/>
        <cfvo type="max"/>
        <color rgb="FF63BE7B"/>
        <color rgb="FFFFEB84"/>
        <color rgb="FFF8696B"/>
      </colorScale>
    </cfRule>
  </conditionalFormatting>
  <conditionalFormatting sqref="AH208:AI208">
    <cfRule type="colorScale" priority="20">
      <colorScale>
        <cfvo type="min"/>
        <cfvo type="percentile" val="50"/>
        <cfvo type="max"/>
        <color rgb="FF008000"/>
        <color rgb="FFFFEB84"/>
        <color rgb="FFFF0000"/>
      </colorScale>
    </cfRule>
  </conditionalFormatting>
  <conditionalFormatting sqref="AG208">
    <cfRule type="colorScale" priority="21">
      <colorScale>
        <cfvo type="min"/>
        <cfvo type="percentile" val="50"/>
        <cfvo type="max"/>
        <color rgb="FF63BE7B"/>
        <color rgb="FFFFEB84"/>
        <color rgb="FFF8696B"/>
      </colorScale>
    </cfRule>
  </conditionalFormatting>
  <conditionalFormatting sqref="AH100:AI100 AH102:AI102">
    <cfRule type="colorScale" priority="2914">
      <colorScale>
        <cfvo type="min"/>
        <cfvo type="percentile" val="50"/>
        <cfvo type="max"/>
        <color rgb="FF63BE7B"/>
        <color rgb="FFFFEB84"/>
        <color rgb="FFF8696B"/>
      </colorScale>
    </cfRule>
  </conditionalFormatting>
  <conditionalFormatting sqref="AH100:AI100 AH102:AI102">
    <cfRule type="colorScale" priority="2915">
      <colorScale>
        <cfvo type="min"/>
        <cfvo type="percentile" val="50"/>
        <cfvo type="max"/>
        <color rgb="FF008000"/>
        <color rgb="FFFFEB84"/>
        <color rgb="FFFF0000"/>
      </colorScale>
    </cfRule>
  </conditionalFormatting>
  <conditionalFormatting sqref="AG100 AG102">
    <cfRule type="colorScale" priority="2916">
      <colorScale>
        <cfvo type="min"/>
        <cfvo type="percentile" val="50"/>
        <cfvo type="max"/>
        <color rgb="FF63BE7B"/>
        <color rgb="FFFFEB84"/>
        <color rgb="FFF8696B"/>
      </colorScale>
    </cfRule>
  </conditionalFormatting>
  <conditionalFormatting sqref="AG215:AG1048576 AG1:AG4 AG106:AG109 AG8 AG11 AG14 AG18:AG19 AG21:AG22 AG26 AG29:AG30 AG32 AG34 AG36 AG39:AG42 AG44 AG48:AG50 AG52 AG56:AG57 AG59 AG63 AG65 AG68 AG71:AG72 AG76 AG80 AG83:AG84 AG87 AG90 AG94 AG96 AG98 AG100 AG102:AG103 AG111">
    <cfRule type="colorScale" priority="2917">
      <colorScale>
        <cfvo type="min"/>
        <cfvo type="percentile" val="50"/>
        <cfvo type="max"/>
        <color rgb="FF63BE7B"/>
        <color rgb="FFFFEB84"/>
        <color rgb="FFF8696B"/>
      </colorScale>
    </cfRule>
  </conditionalFormatting>
  <conditionalFormatting sqref="AG215:AG1048576">
    <cfRule type="colorScale" priority="2921">
      <colorScale>
        <cfvo type="min"/>
        <cfvo type="percentile" val="50"/>
        <cfvo type="max"/>
        <color rgb="FF63BE7B"/>
        <color rgb="FFFFEB84"/>
        <color rgb="FFF8696B"/>
      </colorScale>
    </cfRule>
  </conditionalFormatting>
  <conditionalFormatting sqref="AG1:AG4 AG138 AG106:AG109 AG8 AG11 AG14 AG18:AG19 AG21:AG22 AG26 AG29:AG30 AG32 AG34 AG36 AG39:AG42 AG44 AG48:AG50 AG52 AG56:AG57 AG59 AG63 AG65 AG68 AG71:AG72 AG76 AG80 AG83:AG84 AG87 AG90 AG94 AG96 AG98 AG100 AG102:AG103 AG111:AG119 AG122 AG124 AG126 AG213:AG1048576">
    <cfRule type="colorScale" priority="2931">
      <colorScale>
        <cfvo type="min"/>
        <cfvo type="percentile" val="50"/>
        <cfvo type="max"/>
        <color rgb="FF63BE7B"/>
        <color rgb="FFFFEB84"/>
        <color rgb="FFF8696B"/>
      </colorScale>
    </cfRule>
  </conditionalFormatting>
  <conditionalFormatting sqref="AG128 AG131 AG134:AG135 AG137">
    <cfRule type="colorScale" priority="2932">
      <colorScale>
        <cfvo type="min"/>
        <cfvo type="percentile" val="50"/>
        <cfvo type="max"/>
        <color rgb="FF63BE7B"/>
        <color rgb="FFFFEB84"/>
        <color rgb="FFF8696B"/>
      </colorScale>
    </cfRule>
  </conditionalFormatting>
  <conditionalFormatting sqref="AG143">
    <cfRule type="colorScale" priority="9">
      <colorScale>
        <cfvo type="min"/>
        <cfvo type="percentile" val="50"/>
        <cfvo type="max"/>
        <color rgb="FF63BE7B"/>
        <color rgb="FFFFEB84"/>
        <color rgb="FFF8696B"/>
      </colorScale>
    </cfRule>
  </conditionalFormatting>
  <conditionalFormatting sqref="AG143">
    <cfRule type="colorScale" priority="10">
      <colorScale>
        <cfvo type="min"/>
        <cfvo type="percentile" val="50"/>
        <cfvo type="max"/>
        <color rgb="FF63BE7B"/>
        <color rgb="FFFFEB84"/>
        <color rgb="FFF8696B"/>
      </colorScale>
    </cfRule>
  </conditionalFormatting>
  <conditionalFormatting sqref="AG143">
    <cfRule type="colorScale" priority="11">
      <colorScale>
        <cfvo type="min"/>
        <cfvo type="percentile" val="50"/>
        <cfvo type="max"/>
        <color rgb="FF63BE7B"/>
        <color rgb="FFFFEB84"/>
        <color rgb="FFF8696B"/>
      </colorScale>
    </cfRule>
  </conditionalFormatting>
  <conditionalFormatting sqref="AG143">
    <cfRule type="colorScale" priority="12">
      <colorScale>
        <cfvo type="min"/>
        <cfvo type="percentile" val="50"/>
        <cfvo type="max"/>
        <color rgb="FF63BE7B"/>
        <color rgb="FFFFEB84"/>
        <color rgb="FFF8696B"/>
      </colorScale>
    </cfRule>
  </conditionalFormatting>
  <conditionalFormatting sqref="AG143">
    <cfRule type="colorScale" priority="13">
      <colorScale>
        <cfvo type="min"/>
        <cfvo type="percentile" val="50"/>
        <cfvo type="max"/>
        <color rgb="FF63BE7B"/>
        <color rgb="FFFFEB84"/>
        <color rgb="FFF8696B"/>
      </colorScale>
    </cfRule>
  </conditionalFormatting>
  <conditionalFormatting sqref="AG143">
    <cfRule type="colorScale" priority="14">
      <colorScale>
        <cfvo type="min"/>
        <cfvo type="percentile" val="50"/>
        <cfvo type="max"/>
        <color rgb="FF63BE7B"/>
        <color rgb="FFFFEB84"/>
        <color rgb="FFF8696B"/>
      </colorScale>
    </cfRule>
  </conditionalFormatting>
  <conditionalFormatting sqref="AH143:AI143">
    <cfRule type="colorScale" priority="15">
      <colorScale>
        <cfvo type="min"/>
        <cfvo type="percentile" val="50"/>
        <cfvo type="max"/>
        <color rgb="FF63BE7B"/>
        <color rgb="FFFFEB84"/>
        <color rgb="FFF8696B"/>
      </colorScale>
    </cfRule>
  </conditionalFormatting>
  <conditionalFormatting sqref="AH143:AI143">
    <cfRule type="colorScale" priority="16">
      <colorScale>
        <cfvo type="min"/>
        <cfvo type="percentile" val="50"/>
        <cfvo type="max"/>
        <color rgb="FF008000"/>
        <color rgb="FFFFEB84"/>
        <color rgb="FFFF0000"/>
      </colorScale>
    </cfRule>
  </conditionalFormatting>
  <conditionalFormatting sqref="AG143">
    <cfRule type="colorScale" priority="17">
      <colorScale>
        <cfvo type="min"/>
        <cfvo type="percentile" val="50"/>
        <cfvo type="max"/>
        <color rgb="FF63BE7B"/>
        <color rgb="FFFFEB84"/>
        <color rgb="FFF8696B"/>
      </colorScale>
    </cfRule>
  </conditionalFormatting>
  <conditionalFormatting sqref="AG143">
    <cfRule type="colorScale" priority="18">
      <colorScale>
        <cfvo type="min"/>
        <cfvo type="percentile" val="50"/>
        <cfvo type="max"/>
        <color rgb="FF63BE7B"/>
        <color rgb="FFFFEB84"/>
        <color rgb="FFF8696B"/>
      </colorScale>
    </cfRule>
  </conditionalFormatting>
  <conditionalFormatting sqref="AG145 AG148 AG150 AG152 AG154 AG156 AG158 AG160">
    <cfRule type="colorScale" priority="3050">
      <colorScale>
        <cfvo type="min"/>
        <cfvo type="percentile" val="50"/>
        <cfvo type="max"/>
        <color rgb="FF63BE7B"/>
        <color rgb="FFFFEB84"/>
        <color rgb="FFF8696B"/>
      </colorScale>
    </cfRule>
  </conditionalFormatting>
  <conditionalFormatting sqref="AH145:AI145 AH148:AI148 AH150:AI150 AH152:AI152 AH154:AI154 AH156:AI156 AH158:AI158 AH160:AI160">
    <cfRule type="colorScale" priority="3052">
      <colorScale>
        <cfvo type="min"/>
        <cfvo type="percentile" val="50"/>
        <cfvo type="max"/>
        <color rgb="FF63BE7B"/>
        <color rgb="FFFFEB84"/>
        <color rgb="FFF8696B"/>
      </colorScale>
    </cfRule>
  </conditionalFormatting>
  <conditionalFormatting sqref="AH145:AI145 AH148:AI148 AH150:AI150 AH152:AI152 AH154:AI154 AH156:AI156 AH158:AI158 AH160:AI160">
    <cfRule type="colorScale" priority="3054">
      <colorScale>
        <cfvo type="min"/>
        <cfvo type="percentile" val="50"/>
        <cfvo type="max"/>
        <color rgb="FF008000"/>
        <color rgb="FFFFEB84"/>
        <color rgb="FFFF0000"/>
      </colorScale>
    </cfRule>
  </conditionalFormatting>
  <conditionalFormatting sqref="AH126:AI126">
    <cfRule type="colorScale" priority="3604">
      <colorScale>
        <cfvo type="min"/>
        <cfvo type="percentile" val="50"/>
        <cfvo type="max"/>
        <color rgb="FF63BE7B"/>
        <color rgb="FFFFEB84"/>
        <color rgb="FFF8696B"/>
      </colorScale>
    </cfRule>
  </conditionalFormatting>
  <conditionalFormatting sqref="AH126:AI126">
    <cfRule type="colorScale" priority="3605">
      <colorScale>
        <cfvo type="min"/>
        <cfvo type="percentile" val="50"/>
        <cfvo type="max"/>
        <color rgb="FF008000"/>
        <color rgb="FFFFEB84"/>
        <color rgb="FFFF0000"/>
      </colorScale>
    </cfRule>
  </conditionalFormatting>
  <conditionalFormatting sqref="AG138 AG122 AG124 AG126 AG213:AG214">
    <cfRule type="colorScale" priority="3679">
      <colorScale>
        <cfvo type="min"/>
        <cfvo type="percentile" val="50"/>
        <cfvo type="max"/>
        <color rgb="FF63BE7B"/>
        <color rgb="FFFFEB84"/>
        <color rgb="FFF8696B"/>
      </colorScale>
    </cfRule>
  </conditionalFormatting>
  <conditionalFormatting sqref="AG4:AG214">
    <cfRule type="colorScale" priority="1">
      <colorScale>
        <cfvo type="min"/>
        <cfvo type="percentile" val="50"/>
        <cfvo type="max"/>
        <color rgb="FF63BE7B"/>
        <color rgb="FFFFEB84"/>
        <color rgb="FFF8696B"/>
      </colorScale>
    </cfRule>
  </conditionalFormatting>
  <pageMargins left="0.44" right="0.24" top="0.37" bottom="0.38" header="0.31496062992125984" footer="0.31496062992125984"/>
  <pageSetup paperSize="9" scale="35" fitToWidth="5" fitToHeight="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268E3-5B39-460E-8418-E921D1C8F665}">
  <sheetPr>
    <pageSetUpPr fitToPage="1"/>
  </sheetPr>
  <dimension ref="A1:AU80"/>
  <sheetViews>
    <sheetView tabSelected="1" topLeftCell="A2" zoomScale="90" zoomScaleNormal="90" workbookViewId="0">
      <selection activeCell="AH3" sqref="AH3:AT3"/>
    </sheetView>
  </sheetViews>
  <sheetFormatPr defaultColWidth="8.85546875" defaultRowHeight="15" x14ac:dyDescent="0.25"/>
  <cols>
    <col min="1" max="1" width="3" style="36" bestFit="1" customWidth="1"/>
    <col min="2" max="2" width="14.7109375" style="36" bestFit="1" customWidth="1"/>
    <col min="3" max="3" width="18.7109375" style="36" bestFit="1" customWidth="1"/>
    <col min="4" max="4" width="20" style="36" bestFit="1" customWidth="1"/>
    <col min="5" max="5" width="47.28515625" style="35" customWidth="1"/>
    <col min="6" max="6" width="25.28515625" style="36" customWidth="1"/>
    <col min="7" max="7" width="14.140625" style="36" customWidth="1"/>
    <col min="8" max="8" width="14.28515625" style="36" customWidth="1"/>
    <col min="9" max="9" width="53.7109375" style="35" customWidth="1"/>
    <col min="10" max="11" width="6.85546875" style="36" customWidth="1"/>
    <col min="12" max="12" width="36" style="35" customWidth="1"/>
    <col min="13" max="13" width="8.28515625" style="36" hidden="1" customWidth="1"/>
    <col min="14" max="14" width="9.85546875" style="36" hidden="1" customWidth="1"/>
    <col min="15" max="15" width="11.85546875" style="36" hidden="1" customWidth="1"/>
    <col min="16" max="16" width="10.5703125" style="36" hidden="1" customWidth="1"/>
    <col min="17" max="17" width="13" style="36" hidden="1" customWidth="1"/>
    <col min="18" max="18" width="10.28515625" style="36" hidden="1" customWidth="1"/>
    <col min="19" max="19" width="10.7109375" style="36" hidden="1" customWidth="1"/>
    <col min="20" max="20" width="10.28515625" style="36" hidden="1" customWidth="1"/>
    <col min="21" max="21" width="9.42578125" style="36" hidden="1" customWidth="1"/>
    <col min="22" max="22" width="10.85546875" style="36" hidden="1" customWidth="1"/>
    <col min="23" max="23" width="12.7109375" style="36" hidden="1" customWidth="1"/>
    <col min="24" max="24" width="11.7109375" style="36" hidden="1" customWidth="1"/>
    <col min="25" max="25" width="7.28515625" style="36" hidden="1" customWidth="1"/>
    <col min="26" max="26" width="10.28515625" style="36" hidden="1" customWidth="1"/>
    <col min="27" max="27" width="74.85546875" style="35" customWidth="1"/>
    <col min="28" max="28" width="14.28515625" style="36" customWidth="1"/>
    <col min="29" max="29" width="9.85546875" style="36" customWidth="1"/>
    <col min="30" max="30" width="14.28515625" style="36" customWidth="1"/>
    <col min="31" max="31" width="11.42578125" style="36" customWidth="1"/>
    <col min="32" max="32" width="6.85546875" style="36" bestFit="1" customWidth="1"/>
    <col min="33" max="33" width="11.5703125" style="36" bestFit="1" customWidth="1"/>
    <col min="34" max="34" width="12.7109375" style="36" bestFit="1" customWidth="1"/>
    <col min="35" max="35" width="11.140625" style="98" customWidth="1"/>
    <col min="36" max="36" width="12" style="98" customWidth="1"/>
    <col min="37" max="37" width="15.28515625" style="36" customWidth="1"/>
    <col min="38" max="38" width="25.140625" style="36" customWidth="1"/>
    <col min="39" max="39" width="26.28515625" style="36" customWidth="1"/>
    <col min="40" max="40" width="71.7109375" style="36" customWidth="1"/>
    <col min="41" max="41" width="24.85546875" style="36" bestFit="1" customWidth="1"/>
    <col min="42" max="42" width="18.7109375" style="36" customWidth="1"/>
    <col min="43" max="43" width="18.7109375" style="36" bestFit="1" customWidth="1"/>
    <col min="44" max="44" width="19.28515625" style="36" bestFit="1" customWidth="1"/>
    <col min="45" max="45" width="17.85546875" style="36" bestFit="1" customWidth="1"/>
    <col min="46" max="46" width="18.7109375" style="36" bestFit="1" customWidth="1"/>
    <col min="47" max="47" width="22.5703125" style="36" bestFit="1" customWidth="1"/>
    <col min="48" max="16384" width="8.85546875" style="35"/>
  </cols>
  <sheetData>
    <row r="1" spans="1:47" hidden="1" x14ac:dyDescent="0.25">
      <c r="E1" s="37"/>
      <c r="I1" s="38"/>
      <c r="L1" s="39" t="s">
        <v>69</v>
      </c>
      <c r="M1" s="40">
        <v>0.2</v>
      </c>
      <c r="N1" s="40">
        <v>0.2</v>
      </c>
      <c r="O1" s="40">
        <v>0.1</v>
      </c>
      <c r="P1" s="40">
        <v>0.1</v>
      </c>
      <c r="Q1" s="40">
        <v>0.1</v>
      </c>
      <c r="R1" s="40">
        <v>0.1</v>
      </c>
      <c r="S1" s="40">
        <v>0.1</v>
      </c>
      <c r="T1" s="40">
        <v>0.1</v>
      </c>
      <c r="V1" s="40">
        <v>0.45</v>
      </c>
      <c r="W1" s="40">
        <v>0.2</v>
      </c>
      <c r="X1" s="40">
        <v>0.35</v>
      </c>
    </row>
    <row r="2" spans="1:47" s="41" customFormat="1" ht="109.15" customHeight="1" x14ac:dyDescent="0.2">
      <c r="A2" s="27" t="s">
        <v>162</v>
      </c>
      <c r="B2" s="27" t="s">
        <v>163</v>
      </c>
      <c r="C2" s="27" t="s">
        <v>0</v>
      </c>
      <c r="D2" s="27" t="s">
        <v>160</v>
      </c>
      <c r="E2" s="27" t="s">
        <v>258</v>
      </c>
      <c r="F2" s="27" t="s">
        <v>332</v>
      </c>
      <c r="G2" s="27" t="s">
        <v>192</v>
      </c>
      <c r="H2" s="27" t="s">
        <v>181</v>
      </c>
      <c r="I2" s="27" t="s">
        <v>25</v>
      </c>
      <c r="J2" s="27" t="s">
        <v>144</v>
      </c>
      <c r="K2" s="27" t="s">
        <v>145</v>
      </c>
      <c r="L2" s="28" t="s">
        <v>26</v>
      </c>
      <c r="M2" s="28" t="s">
        <v>71</v>
      </c>
      <c r="N2" s="28" t="s">
        <v>76</v>
      </c>
      <c r="O2" s="28" t="s">
        <v>32</v>
      </c>
      <c r="P2" s="28" t="s">
        <v>27</v>
      </c>
      <c r="Q2" s="28" t="s">
        <v>28</v>
      </c>
      <c r="R2" s="28" t="s">
        <v>29</v>
      </c>
      <c r="S2" s="28" t="s">
        <v>30</v>
      </c>
      <c r="T2" s="28" t="s">
        <v>31</v>
      </c>
      <c r="U2" s="28" t="s">
        <v>33</v>
      </c>
      <c r="V2" s="28" t="s">
        <v>127</v>
      </c>
      <c r="W2" s="28" t="s">
        <v>146</v>
      </c>
      <c r="X2" s="28" t="s">
        <v>129</v>
      </c>
      <c r="Y2" s="28" t="s">
        <v>34</v>
      </c>
      <c r="Z2" s="28" t="s">
        <v>72</v>
      </c>
      <c r="AA2" s="27" t="s">
        <v>3</v>
      </c>
      <c r="AB2" s="27" t="s">
        <v>158</v>
      </c>
      <c r="AC2" s="27" t="s">
        <v>182</v>
      </c>
      <c r="AD2" s="27" t="s">
        <v>183</v>
      </c>
      <c r="AE2" s="27" t="s">
        <v>184</v>
      </c>
      <c r="AF2" s="27" t="s">
        <v>56</v>
      </c>
      <c r="AG2" s="27" t="s">
        <v>185</v>
      </c>
      <c r="AH2" s="27" t="s">
        <v>194</v>
      </c>
      <c r="AI2" s="27" t="s">
        <v>186</v>
      </c>
      <c r="AJ2" s="27" t="s">
        <v>153</v>
      </c>
      <c r="AK2" s="27" t="s">
        <v>267</v>
      </c>
      <c r="AL2" s="27" t="s">
        <v>268</v>
      </c>
      <c r="AM2" s="28" t="s">
        <v>150</v>
      </c>
      <c r="AN2" s="28" t="s">
        <v>148</v>
      </c>
      <c r="AO2" s="28" t="s">
        <v>275</v>
      </c>
      <c r="AP2" s="28" t="s">
        <v>274</v>
      </c>
      <c r="AQ2" s="28" t="s">
        <v>149</v>
      </c>
      <c r="AR2" s="28" t="s">
        <v>276</v>
      </c>
      <c r="AS2" s="28" t="s">
        <v>151</v>
      </c>
      <c r="AT2" s="28" t="s">
        <v>161</v>
      </c>
      <c r="AU2" s="28" t="s">
        <v>281</v>
      </c>
    </row>
    <row r="3" spans="1:47" ht="176.45" customHeight="1" x14ac:dyDescent="0.25">
      <c r="A3" s="107">
        <v>17</v>
      </c>
      <c r="B3" s="106" t="s">
        <v>443</v>
      </c>
      <c r="C3" s="111" t="s">
        <v>334</v>
      </c>
      <c r="D3" s="105" t="s">
        <v>325</v>
      </c>
      <c r="E3" s="102"/>
      <c r="F3" s="112" t="s">
        <v>246</v>
      </c>
      <c r="G3" s="105" t="s">
        <v>201</v>
      </c>
      <c r="H3" s="105" t="s">
        <v>200</v>
      </c>
      <c r="I3" s="92" t="s">
        <v>207</v>
      </c>
      <c r="J3" s="112" t="s">
        <v>223</v>
      </c>
      <c r="K3" s="108" t="s">
        <v>201</v>
      </c>
      <c r="L3" s="110" t="s">
        <v>323</v>
      </c>
      <c r="M3" s="113">
        <v>5</v>
      </c>
      <c r="N3" s="113">
        <v>5</v>
      </c>
      <c r="O3" s="109">
        <v>5</v>
      </c>
      <c r="P3" s="109">
        <v>4</v>
      </c>
      <c r="Q3" s="109">
        <v>3</v>
      </c>
      <c r="R3" s="109">
        <v>3</v>
      </c>
      <c r="S3" s="109">
        <v>3</v>
      </c>
      <c r="T3" s="109">
        <v>1</v>
      </c>
      <c r="U3" s="109">
        <f t="shared" ref="U3" si="0">(M3*$M$1)+(N3*$N$1)+(O3*$O$1)+(P3*$P$1)+(Q3*$Q$1)+(R3*$R$1)+(S3*$S$1)+(T3*$T$1)</f>
        <v>3.9</v>
      </c>
      <c r="V3" s="109">
        <v>5</v>
      </c>
      <c r="W3" s="109">
        <v>4</v>
      </c>
      <c r="X3" s="109">
        <v>5</v>
      </c>
      <c r="Y3" s="109">
        <f t="shared" ref="Y3" si="1">(V3*$V$1)+(W3*$W$1)+(X3*$X$1)</f>
        <v>4.8</v>
      </c>
      <c r="Z3" s="111">
        <f t="shared" ref="Z3" si="2">U3*Y3</f>
        <v>18.72</v>
      </c>
      <c r="AA3" s="110" t="s">
        <v>459</v>
      </c>
      <c r="AB3" s="116" t="s">
        <v>311</v>
      </c>
      <c r="AC3" s="109">
        <v>3</v>
      </c>
      <c r="AD3" s="109">
        <v>0</v>
      </c>
      <c r="AE3" s="109">
        <v>3</v>
      </c>
      <c r="AF3" s="114">
        <f t="shared" ref="AF3" si="3">IF(Z3-AE3&gt;0.1,Z3-AE3,IF(Z3-AE3&lt;=0.1,0.1))</f>
        <v>15.719999999999999</v>
      </c>
      <c r="AG3" s="117" t="str">
        <f t="shared" ref="AG3" si="4">IF(AF3="","",IF(AF3&gt;20,"A",IF(AF3&gt;15,"M/A",IF(AF3&gt;8,"M",IF(AF3&gt;3,"M/B",IF(AF3&gt;2,"B","R"))))))</f>
        <v>M/A</v>
      </c>
      <c r="AH3" s="117" t="s">
        <v>266</v>
      </c>
      <c r="AI3" s="112" t="s">
        <v>311</v>
      </c>
      <c r="AJ3" s="112" t="s">
        <v>311</v>
      </c>
      <c r="AK3" s="112" t="s">
        <v>311</v>
      </c>
      <c r="AL3" s="112" t="s">
        <v>311</v>
      </c>
      <c r="AM3" s="115" t="s">
        <v>311</v>
      </c>
      <c r="AN3" s="115" t="s">
        <v>489</v>
      </c>
      <c r="AO3" s="115" t="s">
        <v>490</v>
      </c>
      <c r="AP3" s="115" t="s">
        <v>491</v>
      </c>
      <c r="AQ3" s="115" t="s">
        <v>492</v>
      </c>
      <c r="AR3" s="115" t="s">
        <v>493</v>
      </c>
      <c r="AS3" s="115" t="s">
        <v>494</v>
      </c>
      <c r="AT3" s="115" t="s">
        <v>495</v>
      </c>
      <c r="AU3" s="115" t="s">
        <v>311</v>
      </c>
    </row>
    <row r="4" spans="1:47" s="42" customFormat="1" ht="211.9" customHeight="1" x14ac:dyDescent="0.2">
      <c r="A4" s="71">
        <v>1</v>
      </c>
      <c r="B4" s="55" t="s">
        <v>166</v>
      </c>
      <c r="C4" s="55" t="s">
        <v>167</v>
      </c>
      <c r="D4" s="50" t="s">
        <v>189</v>
      </c>
      <c r="E4" s="57"/>
      <c r="F4" s="49" t="s">
        <v>445</v>
      </c>
      <c r="G4" s="50" t="s">
        <v>201</v>
      </c>
      <c r="H4" s="50" t="s">
        <v>200</v>
      </c>
      <c r="I4" s="58" t="s">
        <v>222</v>
      </c>
      <c r="J4" s="49" t="s">
        <v>201</v>
      </c>
      <c r="K4" s="60" t="s">
        <v>201</v>
      </c>
      <c r="L4" s="59" t="s">
        <v>221</v>
      </c>
      <c r="M4" s="51">
        <v>4</v>
      </c>
      <c r="N4" s="51">
        <v>3</v>
      </c>
      <c r="O4" s="45">
        <v>5</v>
      </c>
      <c r="P4" s="45">
        <v>4</v>
      </c>
      <c r="Q4" s="45">
        <v>3</v>
      </c>
      <c r="R4" s="45">
        <v>3</v>
      </c>
      <c r="S4" s="45">
        <v>5</v>
      </c>
      <c r="T4" s="45">
        <v>1</v>
      </c>
      <c r="U4" s="45">
        <f t="shared" ref="U4:U34" si="5">(M4*$M$1)+(N4*$N$1)+(O4*$O$1)+(P4*$P$1)+(Q4*$Q$1)+(R4*$R$1)+(S4*$S$1)+(T4*$T$1)</f>
        <v>3.5000000000000004</v>
      </c>
      <c r="V4" s="45">
        <v>5</v>
      </c>
      <c r="W4" s="45">
        <v>4</v>
      </c>
      <c r="X4" s="45">
        <v>5</v>
      </c>
      <c r="Y4" s="45">
        <f t="shared" ref="Y4:Y34" si="6">(V4*$V$1)+(W4*$W$1)+(X4*$X$1)</f>
        <v>4.8</v>
      </c>
      <c r="Z4" s="56">
        <f t="shared" ref="Z4:Z34" si="7">U4*Y4</f>
        <v>16.8</v>
      </c>
      <c r="AA4" s="52" t="s">
        <v>454</v>
      </c>
      <c r="AB4" s="72" t="s">
        <v>311</v>
      </c>
      <c r="AC4" s="45">
        <v>8</v>
      </c>
      <c r="AD4" s="45">
        <v>0</v>
      </c>
      <c r="AE4" s="45">
        <f t="shared" ref="AE4:AE34" si="8">AC4-AD4</f>
        <v>8</v>
      </c>
      <c r="AF4" s="47">
        <f t="shared" ref="AF4:AF19" si="9">IF(Z4-AE4&gt;0.1,Z4-AE4,IF(Z4-AE4&lt;=0.1,0.1))</f>
        <v>8.8000000000000007</v>
      </c>
      <c r="AG4" s="46" t="str">
        <f t="shared" ref="AG4:AG34" si="10">IF(AF4="","",IF(AF4&gt;20,"A",IF(AF4&gt;15,"M/A",IF(AF4&gt;8,"M",IF(AF4&gt;3,"M/B",IF(AF4&gt;2,"B","R"))))))</f>
        <v>M</v>
      </c>
      <c r="AH4" s="46" t="s">
        <v>266</v>
      </c>
      <c r="AI4" s="49" t="s">
        <v>311</v>
      </c>
      <c r="AJ4" s="49" t="s">
        <v>311</v>
      </c>
      <c r="AK4" s="49" t="s">
        <v>311</v>
      </c>
      <c r="AL4" s="49" t="s">
        <v>311</v>
      </c>
      <c r="AM4" s="44" t="s">
        <v>296</v>
      </c>
      <c r="AN4" s="44" t="s">
        <v>440</v>
      </c>
      <c r="AO4" s="44" t="s">
        <v>282</v>
      </c>
      <c r="AP4" s="44" t="s">
        <v>370</v>
      </c>
      <c r="AQ4" s="44" t="s">
        <v>259</v>
      </c>
      <c r="AR4" s="44" t="s">
        <v>283</v>
      </c>
      <c r="AS4" s="44" t="s">
        <v>486</v>
      </c>
      <c r="AT4" s="44" t="s">
        <v>187</v>
      </c>
      <c r="AU4" s="44" t="s">
        <v>311</v>
      </c>
    </row>
    <row r="5" spans="1:47" s="42" customFormat="1" ht="178.15" customHeight="1" x14ac:dyDescent="0.2">
      <c r="A5" s="71">
        <v>2</v>
      </c>
      <c r="B5" s="55" t="s">
        <v>174</v>
      </c>
      <c r="C5" s="55" t="s">
        <v>59</v>
      </c>
      <c r="D5" s="50" t="s">
        <v>117</v>
      </c>
      <c r="E5" s="57"/>
      <c r="F5" s="49" t="s">
        <v>321</v>
      </c>
      <c r="G5" s="50" t="s">
        <v>201</v>
      </c>
      <c r="H5" s="50" t="s">
        <v>200</v>
      </c>
      <c r="I5" s="58" t="s">
        <v>222</v>
      </c>
      <c r="J5" s="49" t="s">
        <v>223</v>
      </c>
      <c r="K5" s="60" t="s">
        <v>201</v>
      </c>
      <c r="L5" s="53" t="s">
        <v>228</v>
      </c>
      <c r="M5" s="48">
        <v>3</v>
      </c>
      <c r="N5" s="48">
        <v>1</v>
      </c>
      <c r="O5" s="45">
        <v>5</v>
      </c>
      <c r="P5" s="45">
        <v>4</v>
      </c>
      <c r="Q5" s="45">
        <v>3</v>
      </c>
      <c r="R5" s="45">
        <v>3</v>
      </c>
      <c r="S5" s="45">
        <v>5</v>
      </c>
      <c r="T5" s="45">
        <v>1</v>
      </c>
      <c r="U5" s="45">
        <f t="shared" si="5"/>
        <v>2.9</v>
      </c>
      <c r="V5" s="45">
        <v>5</v>
      </c>
      <c r="W5" s="45">
        <v>4</v>
      </c>
      <c r="X5" s="45">
        <v>5</v>
      </c>
      <c r="Y5" s="45">
        <f t="shared" si="6"/>
        <v>4.8</v>
      </c>
      <c r="Z5" s="56">
        <f t="shared" si="7"/>
        <v>13.92</v>
      </c>
      <c r="AA5" s="52" t="s">
        <v>469</v>
      </c>
      <c r="AB5" s="72" t="s">
        <v>311</v>
      </c>
      <c r="AC5" s="45">
        <v>6</v>
      </c>
      <c r="AD5" s="45">
        <v>0</v>
      </c>
      <c r="AE5" s="45">
        <f t="shared" si="8"/>
        <v>6</v>
      </c>
      <c r="AF5" s="47">
        <f t="shared" si="9"/>
        <v>7.92</v>
      </c>
      <c r="AG5" s="46" t="str">
        <f t="shared" si="10"/>
        <v>M/B</v>
      </c>
      <c r="AH5" s="46" t="s">
        <v>266</v>
      </c>
      <c r="AI5" s="49" t="s">
        <v>311</v>
      </c>
      <c r="AJ5" s="49" t="s">
        <v>311</v>
      </c>
      <c r="AK5" s="49" t="s">
        <v>311</v>
      </c>
      <c r="AL5" s="49" t="s">
        <v>311</v>
      </c>
      <c r="AM5" s="44" t="s">
        <v>284</v>
      </c>
      <c r="AN5" s="44" t="s">
        <v>487</v>
      </c>
      <c r="AO5" s="44" t="s">
        <v>282</v>
      </c>
      <c r="AP5" s="44" t="s">
        <v>370</v>
      </c>
      <c r="AQ5" s="44" t="s">
        <v>259</v>
      </c>
      <c r="AR5" s="44" t="s">
        <v>283</v>
      </c>
      <c r="AS5" s="44" t="s">
        <v>486</v>
      </c>
      <c r="AT5" s="44" t="s">
        <v>187</v>
      </c>
      <c r="AU5" s="44" t="s">
        <v>311</v>
      </c>
    </row>
    <row r="6" spans="1:47" s="42" customFormat="1" ht="191.45" customHeight="1" x14ac:dyDescent="0.2">
      <c r="A6" s="71">
        <v>3</v>
      </c>
      <c r="B6" s="55" t="s">
        <v>443</v>
      </c>
      <c r="C6" s="56" t="s">
        <v>333</v>
      </c>
      <c r="D6" s="50" t="s">
        <v>324</v>
      </c>
      <c r="E6" s="102"/>
      <c r="F6" s="49" t="s">
        <v>246</v>
      </c>
      <c r="G6" s="50" t="s">
        <v>201</v>
      </c>
      <c r="H6" s="50" t="s">
        <v>320</v>
      </c>
      <c r="I6" s="92" t="s">
        <v>207</v>
      </c>
      <c r="J6" s="49" t="s">
        <v>223</v>
      </c>
      <c r="K6" s="60" t="s">
        <v>201</v>
      </c>
      <c r="L6" s="52" t="s">
        <v>323</v>
      </c>
      <c r="M6" s="48">
        <v>3</v>
      </c>
      <c r="N6" s="48">
        <v>4</v>
      </c>
      <c r="O6" s="45">
        <v>5</v>
      </c>
      <c r="P6" s="45">
        <v>4</v>
      </c>
      <c r="Q6" s="45">
        <v>3</v>
      </c>
      <c r="R6" s="45">
        <v>3</v>
      </c>
      <c r="S6" s="45">
        <v>3</v>
      </c>
      <c r="T6" s="45">
        <v>5</v>
      </c>
      <c r="U6" s="45">
        <f t="shared" si="5"/>
        <v>3.7</v>
      </c>
      <c r="V6" s="45">
        <v>5</v>
      </c>
      <c r="W6" s="45">
        <v>4</v>
      </c>
      <c r="X6" s="45">
        <v>5</v>
      </c>
      <c r="Y6" s="45">
        <f t="shared" si="6"/>
        <v>4.8</v>
      </c>
      <c r="Z6" s="56">
        <f t="shared" si="7"/>
        <v>17.760000000000002</v>
      </c>
      <c r="AA6" s="52" t="s">
        <v>460</v>
      </c>
      <c r="AB6" s="72" t="s">
        <v>311</v>
      </c>
      <c r="AC6" s="45">
        <v>10</v>
      </c>
      <c r="AD6" s="45">
        <v>0</v>
      </c>
      <c r="AE6" s="45">
        <f t="shared" si="8"/>
        <v>10</v>
      </c>
      <c r="AF6" s="47">
        <f t="shared" si="9"/>
        <v>7.7600000000000016</v>
      </c>
      <c r="AG6" s="46" t="str">
        <f t="shared" si="10"/>
        <v>M/B</v>
      </c>
      <c r="AH6" s="46" t="s">
        <v>269</v>
      </c>
      <c r="AI6" s="49" t="s">
        <v>311</v>
      </c>
      <c r="AJ6" s="49" t="s">
        <v>311</v>
      </c>
      <c r="AK6" s="49" t="s">
        <v>311</v>
      </c>
      <c r="AL6" s="49" t="s">
        <v>311</v>
      </c>
      <c r="AM6" s="44" t="s">
        <v>311</v>
      </c>
      <c r="AN6" s="44" t="s">
        <v>311</v>
      </c>
      <c r="AO6" s="44" t="s">
        <v>311</v>
      </c>
      <c r="AP6" s="44" t="s">
        <v>311</v>
      </c>
      <c r="AQ6" s="44" t="s">
        <v>311</v>
      </c>
      <c r="AR6" s="44" t="s">
        <v>311</v>
      </c>
      <c r="AS6" s="44" t="s">
        <v>311</v>
      </c>
      <c r="AT6" s="44" t="s">
        <v>311</v>
      </c>
      <c r="AU6" s="44" t="s">
        <v>311</v>
      </c>
    </row>
    <row r="7" spans="1:47" s="42" customFormat="1" ht="200.45" customHeight="1" x14ac:dyDescent="0.2">
      <c r="A7" s="71">
        <v>4</v>
      </c>
      <c r="B7" s="55" t="s">
        <v>443</v>
      </c>
      <c r="C7" s="55" t="s">
        <v>415</v>
      </c>
      <c r="D7" s="50" t="s">
        <v>420</v>
      </c>
      <c r="E7" s="102"/>
      <c r="F7" s="49" t="s">
        <v>246</v>
      </c>
      <c r="G7" s="50" t="s">
        <v>201</v>
      </c>
      <c r="H7" s="50" t="s">
        <v>225</v>
      </c>
      <c r="I7" s="92" t="s">
        <v>207</v>
      </c>
      <c r="J7" s="49" t="s">
        <v>223</v>
      </c>
      <c r="K7" s="60" t="s">
        <v>201</v>
      </c>
      <c r="L7" s="92" t="s">
        <v>425</v>
      </c>
      <c r="M7" s="48">
        <v>3</v>
      </c>
      <c r="N7" s="48">
        <v>4</v>
      </c>
      <c r="O7" s="45">
        <v>5</v>
      </c>
      <c r="P7" s="45">
        <v>4</v>
      </c>
      <c r="Q7" s="45">
        <v>3</v>
      </c>
      <c r="R7" s="45">
        <v>3</v>
      </c>
      <c r="S7" s="45">
        <v>3</v>
      </c>
      <c r="T7" s="45">
        <v>5</v>
      </c>
      <c r="U7" s="45">
        <f t="shared" si="5"/>
        <v>3.7</v>
      </c>
      <c r="V7" s="45">
        <v>5</v>
      </c>
      <c r="W7" s="45">
        <v>3</v>
      </c>
      <c r="X7" s="45">
        <v>5</v>
      </c>
      <c r="Y7" s="45">
        <f t="shared" si="6"/>
        <v>4.5999999999999996</v>
      </c>
      <c r="Z7" s="56">
        <f t="shared" si="7"/>
        <v>17.02</v>
      </c>
      <c r="AA7" s="52" t="s">
        <v>430</v>
      </c>
      <c r="AB7" s="72" t="s">
        <v>311</v>
      </c>
      <c r="AC7" s="45">
        <v>10</v>
      </c>
      <c r="AD7" s="45">
        <v>0</v>
      </c>
      <c r="AE7" s="45">
        <f t="shared" si="8"/>
        <v>10</v>
      </c>
      <c r="AF7" s="47">
        <f t="shared" si="9"/>
        <v>7.02</v>
      </c>
      <c r="AG7" s="46" t="str">
        <f t="shared" si="10"/>
        <v>M/B</v>
      </c>
      <c r="AH7" s="46" t="s">
        <v>269</v>
      </c>
      <c r="AI7" s="44" t="s">
        <v>311</v>
      </c>
      <c r="AJ7" s="44" t="s">
        <v>311</v>
      </c>
      <c r="AK7" s="44" t="s">
        <v>311</v>
      </c>
      <c r="AL7" s="44" t="s">
        <v>311</v>
      </c>
      <c r="AM7" s="44" t="s">
        <v>311</v>
      </c>
      <c r="AN7" s="44" t="s">
        <v>311</v>
      </c>
      <c r="AO7" s="44" t="s">
        <v>311</v>
      </c>
      <c r="AP7" s="44" t="s">
        <v>311</v>
      </c>
      <c r="AQ7" s="44" t="s">
        <v>311</v>
      </c>
      <c r="AR7" s="44" t="s">
        <v>311</v>
      </c>
      <c r="AS7" s="44" t="s">
        <v>311</v>
      </c>
      <c r="AT7" s="44" t="s">
        <v>311</v>
      </c>
      <c r="AU7" s="44" t="s">
        <v>311</v>
      </c>
    </row>
    <row r="8" spans="1:47" s="42" customFormat="1" ht="195.6" customHeight="1" x14ac:dyDescent="0.2">
      <c r="A8" s="71">
        <v>5</v>
      </c>
      <c r="B8" s="55" t="s">
        <v>166</v>
      </c>
      <c r="C8" s="55" t="s">
        <v>167</v>
      </c>
      <c r="D8" s="50" t="s">
        <v>60</v>
      </c>
      <c r="E8" s="102"/>
      <c r="F8" s="49" t="s">
        <v>445</v>
      </c>
      <c r="G8" s="50" t="s">
        <v>201</v>
      </c>
      <c r="H8" s="50" t="s">
        <v>200</v>
      </c>
      <c r="I8" s="74" t="s">
        <v>222</v>
      </c>
      <c r="J8" s="49" t="s">
        <v>201</v>
      </c>
      <c r="K8" s="60" t="s">
        <v>201</v>
      </c>
      <c r="L8" s="92" t="s">
        <v>221</v>
      </c>
      <c r="M8" s="51">
        <v>4</v>
      </c>
      <c r="N8" s="51">
        <v>3</v>
      </c>
      <c r="O8" s="45">
        <v>5</v>
      </c>
      <c r="P8" s="45">
        <v>4</v>
      </c>
      <c r="Q8" s="45">
        <v>3</v>
      </c>
      <c r="R8" s="45">
        <v>3</v>
      </c>
      <c r="S8" s="45">
        <v>5</v>
      </c>
      <c r="T8" s="45">
        <v>1</v>
      </c>
      <c r="U8" s="45">
        <f t="shared" si="5"/>
        <v>3.5000000000000004</v>
      </c>
      <c r="V8" s="45">
        <v>5</v>
      </c>
      <c r="W8" s="45">
        <v>4</v>
      </c>
      <c r="X8" s="45">
        <v>5</v>
      </c>
      <c r="Y8" s="45">
        <f t="shared" si="6"/>
        <v>4.8</v>
      </c>
      <c r="Z8" s="56">
        <f t="shared" si="7"/>
        <v>16.8</v>
      </c>
      <c r="AA8" s="52" t="s">
        <v>466</v>
      </c>
      <c r="AB8" s="72" t="s">
        <v>311</v>
      </c>
      <c r="AC8" s="45">
        <v>10</v>
      </c>
      <c r="AD8" s="45">
        <v>0</v>
      </c>
      <c r="AE8" s="45">
        <f t="shared" si="8"/>
        <v>10</v>
      </c>
      <c r="AF8" s="47">
        <f t="shared" si="9"/>
        <v>6.8000000000000007</v>
      </c>
      <c r="AG8" s="46" t="str">
        <f t="shared" si="10"/>
        <v>M/B</v>
      </c>
      <c r="AH8" s="46" t="s">
        <v>269</v>
      </c>
      <c r="AI8" s="49" t="s">
        <v>311</v>
      </c>
      <c r="AJ8" s="49" t="s">
        <v>311</v>
      </c>
      <c r="AK8" s="44" t="s">
        <v>311</v>
      </c>
      <c r="AL8" s="44" t="s">
        <v>311</v>
      </c>
      <c r="AM8" s="44" t="s">
        <v>311</v>
      </c>
      <c r="AN8" s="44" t="s">
        <v>311</v>
      </c>
      <c r="AO8" s="44" t="s">
        <v>311</v>
      </c>
      <c r="AP8" s="44" t="s">
        <v>311</v>
      </c>
      <c r="AQ8" s="44" t="s">
        <v>311</v>
      </c>
      <c r="AR8" s="44" t="s">
        <v>311</v>
      </c>
      <c r="AS8" s="44" t="s">
        <v>311</v>
      </c>
      <c r="AT8" s="44" t="s">
        <v>311</v>
      </c>
      <c r="AU8" s="44" t="s">
        <v>311</v>
      </c>
    </row>
    <row r="9" spans="1:47" s="42" customFormat="1" ht="201" customHeight="1" x14ac:dyDescent="0.2">
      <c r="A9" s="71">
        <v>6</v>
      </c>
      <c r="B9" s="55" t="s">
        <v>166</v>
      </c>
      <c r="C9" s="55" t="s">
        <v>167</v>
      </c>
      <c r="D9" s="50" t="s">
        <v>7</v>
      </c>
      <c r="E9" s="102"/>
      <c r="F9" s="49" t="s">
        <v>445</v>
      </c>
      <c r="G9" s="50" t="s">
        <v>201</v>
      </c>
      <c r="H9" s="50" t="s">
        <v>200</v>
      </c>
      <c r="I9" s="74" t="s">
        <v>222</v>
      </c>
      <c r="J9" s="49" t="s">
        <v>201</v>
      </c>
      <c r="K9" s="60" t="s">
        <v>201</v>
      </c>
      <c r="L9" s="92" t="s">
        <v>221</v>
      </c>
      <c r="M9" s="51">
        <v>4</v>
      </c>
      <c r="N9" s="51">
        <v>3</v>
      </c>
      <c r="O9" s="45">
        <v>5</v>
      </c>
      <c r="P9" s="45">
        <v>4</v>
      </c>
      <c r="Q9" s="45">
        <v>3</v>
      </c>
      <c r="R9" s="45">
        <v>3</v>
      </c>
      <c r="S9" s="45">
        <v>5</v>
      </c>
      <c r="T9" s="45">
        <v>1</v>
      </c>
      <c r="U9" s="45">
        <f t="shared" si="5"/>
        <v>3.5000000000000004</v>
      </c>
      <c r="V9" s="45">
        <v>5</v>
      </c>
      <c r="W9" s="45">
        <v>4</v>
      </c>
      <c r="X9" s="45">
        <v>5</v>
      </c>
      <c r="Y9" s="45">
        <f t="shared" si="6"/>
        <v>4.8</v>
      </c>
      <c r="Z9" s="56">
        <f t="shared" si="7"/>
        <v>16.8</v>
      </c>
      <c r="AA9" s="52" t="s">
        <v>466</v>
      </c>
      <c r="AB9" s="82" t="s">
        <v>311</v>
      </c>
      <c r="AC9" s="45">
        <v>10</v>
      </c>
      <c r="AD9" s="45">
        <v>0</v>
      </c>
      <c r="AE9" s="45">
        <f t="shared" si="8"/>
        <v>10</v>
      </c>
      <c r="AF9" s="47">
        <f t="shared" si="9"/>
        <v>6.8000000000000007</v>
      </c>
      <c r="AG9" s="46" t="str">
        <f t="shared" si="10"/>
        <v>M/B</v>
      </c>
      <c r="AH9" s="46" t="s">
        <v>269</v>
      </c>
      <c r="AI9" s="88" t="s">
        <v>311</v>
      </c>
      <c r="AJ9" s="88" t="s">
        <v>311</v>
      </c>
      <c r="AK9" s="78" t="s">
        <v>311</v>
      </c>
      <c r="AL9" s="78" t="s">
        <v>311</v>
      </c>
      <c r="AM9" s="78" t="s">
        <v>311</v>
      </c>
      <c r="AN9" s="78" t="s">
        <v>311</v>
      </c>
      <c r="AO9" s="78" t="s">
        <v>311</v>
      </c>
      <c r="AP9" s="78" t="s">
        <v>311</v>
      </c>
      <c r="AQ9" s="78" t="s">
        <v>311</v>
      </c>
      <c r="AR9" s="78" t="s">
        <v>311</v>
      </c>
      <c r="AS9" s="78" t="s">
        <v>311</v>
      </c>
      <c r="AT9" s="78" t="s">
        <v>311</v>
      </c>
      <c r="AU9" s="44" t="s">
        <v>311</v>
      </c>
    </row>
    <row r="10" spans="1:47" s="42" customFormat="1" ht="194.45" customHeight="1" x14ac:dyDescent="0.2">
      <c r="A10" s="71">
        <v>7</v>
      </c>
      <c r="B10" s="55" t="s">
        <v>166</v>
      </c>
      <c r="C10" s="55" t="s">
        <v>167</v>
      </c>
      <c r="D10" s="50" t="s">
        <v>260</v>
      </c>
      <c r="E10" s="57"/>
      <c r="F10" s="49" t="s">
        <v>445</v>
      </c>
      <c r="G10" s="50" t="s">
        <v>201</v>
      </c>
      <c r="H10" s="50" t="s">
        <v>200</v>
      </c>
      <c r="I10" s="58" t="s">
        <v>222</v>
      </c>
      <c r="J10" s="49" t="s">
        <v>201</v>
      </c>
      <c r="K10" s="60" t="s">
        <v>201</v>
      </c>
      <c r="L10" s="59" t="s">
        <v>221</v>
      </c>
      <c r="M10" s="51">
        <v>4</v>
      </c>
      <c r="N10" s="51">
        <v>3</v>
      </c>
      <c r="O10" s="45">
        <v>5</v>
      </c>
      <c r="P10" s="45">
        <v>4</v>
      </c>
      <c r="Q10" s="45">
        <v>3</v>
      </c>
      <c r="R10" s="45">
        <v>3</v>
      </c>
      <c r="S10" s="45">
        <v>5</v>
      </c>
      <c r="T10" s="45">
        <v>1</v>
      </c>
      <c r="U10" s="45">
        <f t="shared" si="5"/>
        <v>3.5000000000000004</v>
      </c>
      <c r="V10" s="45">
        <v>5</v>
      </c>
      <c r="W10" s="45">
        <v>4</v>
      </c>
      <c r="X10" s="45">
        <v>5</v>
      </c>
      <c r="Y10" s="45">
        <f t="shared" si="6"/>
        <v>4.8</v>
      </c>
      <c r="Z10" s="56">
        <f t="shared" si="7"/>
        <v>16.8</v>
      </c>
      <c r="AA10" s="52" t="s">
        <v>466</v>
      </c>
      <c r="AB10" s="72" t="s">
        <v>311</v>
      </c>
      <c r="AC10" s="45">
        <v>10</v>
      </c>
      <c r="AD10" s="45">
        <v>0</v>
      </c>
      <c r="AE10" s="45">
        <f t="shared" si="8"/>
        <v>10</v>
      </c>
      <c r="AF10" s="47">
        <f t="shared" si="9"/>
        <v>6.8000000000000007</v>
      </c>
      <c r="AG10" s="46" t="str">
        <f t="shared" si="10"/>
        <v>M/B</v>
      </c>
      <c r="AH10" s="46" t="s">
        <v>269</v>
      </c>
      <c r="AI10" s="49" t="s">
        <v>311</v>
      </c>
      <c r="AJ10" s="49" t="s">
        <v>311</v>
      </c>
      <c r="AK10" s="44" t="s">
        <v>311</v>
      </c>
      <c r="AL10" s="44" t="s">
        <v>311</v>
      </c>
      <c r="AM10" s="44" t="s">
        <v>311</v>
      </c>
      <c r="AN10" s="44" t="s">
        <v>311</v>
      </c>
      <c r="AO10" s="44" t="s">
        <v>311</v>
      </c>
      <c r="AP10" s="44" t="s">
        <v>311</v>
      </c>
      <c r="AQ10" s="44" t="s">
        <v>311</v>
      </c>
      <c r="AR10" s="44" t="s">
        <v>311</v>
      </c>
      <c r="AS10" s="44" t="s">
        <v>311</v>
      </c>
      <c r="AT10" s="44" t="s">
        <v>311</v>
      </c>
      <c r="AU10" s="44" t="s">
        <v>311</v>
      </c>
    </row>
    <row r="11" spans="1:47" s="42" customFormat="1" ht="182.45" customHeight="1" x14ac:dyDescent="0.2">
      <c r="A11" s="71">
        <v>8</v>
      </c>
      <c r="B11" s="55" t="s">
        <v>166</v>
      </c>
      <c r="C11" s="55" t="s">
        <v>167</v>
      </c>
      <c r="D11" s="50" t="s">
        <v>190</v>
      </c>
      <c r="E11" s="102"/>
      <c r="F11" s="49" t="s">
        <v>445</v>
      </c>
      <c r="G11" s="50" t="s">
        <v>201</v>
      </c>
      <c r="H11" s="50" t="s">
        <v>200</v>
      </c>
      <c r="I11" s="74" t="s">
        <v>222</v>
      </c>
      <c r="J11" s="49" t="s">
        <v>201</v>
      </c>
      <c r="K11" s="60" t="s">
        <v>201</v>
      </c>
      <c r="L11" s="92" t="s">
        <v>221</v>
      </c>
      <c r="M11" s="51">
        <v>4</v>
      </c>
      <c r="N11" s="51">
        <v>3</v>
      </c>
      <c r="O11" s="45">
        <v>5</v>
      </c>
      <c r="P11" s="45">
        <v>4</v>
      </c>
      <c r="Q11" s="45">
        <v>3</v>
      </c>
      <c r="R11" s="45">
        <v>3</v>
      </c>
      <c r="S11" s="45">
        <v>5</v>
      </c>
      <c r="T11" s="45">
        <v>1</v>
      </c>
      <c r="U11" s="45">
        <f t="shared" si="5"/>
        <v>3.5000000000000004</v>
      </c>
      <c r="V11" s="45">
        <v>5</v>
      </c>
      <c r="W11" s="45">
        <v>4</v>
      </c>
      <c r="X11" s="45">
        <v>5</v>
      </c>
      <c r="Y11" s="45">
        <f t="shared" si="6"/>
        <v>4.8</v>
      </c>
      <c r="Z11" s="56">
        <f t="shared" si="7"/>
        <v>16.8</v>
      </c>
      <c r="AA11" s="52" t="s">
        <v>467</v>
      </c>
      <c r="AB11" s="72" t="s">
        <v>311</v>
      </c>
      <c r="AC11" s="45">
        <v>10</v>
      </c>
      <c r="AD11" s="45">
        <v>0</v>
      </c>
      <c r="AE11" s="45">
        <f t="shared" si="8"/>
        <v>10</v>
      </c>
      <c r="AF11" s="47">
        <f t="shared" si="9"/>
        <v>6.8000000000000007</v>
      </c>
      <c r="AG11" s="46" t="str">
        <f t="shared" si="10"/>
        <v>M/B</v>
      </c>
      <c r="AH11" s="46" t="s">
        <v>269</v>
      </c>
      <c r="AI11" s="49" t="s">
        <v>311</v>
      </c>
      <c r="AJ11" s="49" t="s">
        <v>311</v>
      </c>
      <c r="AK11" s="44" t="s">
        <v>311</v>
      </c>
      <c r="AL11" s="44" t="s">
        <v>311</v>
      </c>
      <c r="AM11" s="44" t="s">
        <v>311</v>
      </c>
      <c r="AN11" s="44" t="s">
        <v>311</v>
      </c>
      <c r="AO11" s="44" t="s">
        <v>311</v>
      </c>
      <c r="AP11" s="44" t="s">
        <v>311</v>
      </c>
      <c r="AQ11" s="44" t="s">
        <v>311</v>
      </c>
      <c r="AR11" s="44" t="s">
        <v>311</v>
      </c>
      <c r="AS11" s="44" t="s">
        <v>311</v>
      </c>
      <c r="AT11" s="44" t="s">
        <v>311</v>
      </c>
      <c r="AU11" s="44" t="s">
        <v>311</v>
      </c>
    </row>
    <row r="12" spans="1:47" s="42" customFormat="1" ht="259.89999999999998" customHeight="1" x14ac:dyDescent="0.2">
      <c r="A12" s="71">
        <v>9</v>
      </c>
      <c r="B12" s="55" t="s">
        <v>173</v>
      </c>
      <c r="C12" s="55" t="s">
        <v>59</v>
      </c>
      <c r="D12" s="50" t="s">
        <v>114</v>
      </c>
      <c r="E12" s="102"/>
      <c r="F12" s="49" t="s">
        <v>321</v>
      </c>
      <c r="G12" s="50" t="s">
        <v>201</v>
      </c>
      <c r="H12" s="50" t="s">
        <v>200</v>
      </c>
      <c r="I12" s="74" t="s">
        <v>222</v>
      </c>
      <c r="J12" s="49" t="s">
        <v>223</v>
      </c>
      <c r="K12" s="60" t="s">
        <v>201</v>
      </c>
      <c r="L12" s="52" t="s">
        <v>227</v>
      </c>
      <c r="M12" s="48">
        <v>4</v>
      </c>
      <c r="N12" s="48">
        <v>4</v>
      </c>
      <c r="O12" s="45">
        <v>3</v>
      </c>
      <c r="P12" s="45">
        <v>4</v>
      </c>
      <c r="Q12" s="45">
        <v>3</v>
      </c>
      <c r="R12" s="45">
        <v>3</v>
      </c>
      <c r="S12" s="45">
        <v>5</v>
      </c>
      <c r="T12" s="45">
        <v>1</v>
      </c>
      <c r="U12" s="45">
        <f t="shared" si="5"/>
        <v>3.5000000000000004</v>
      </c>
      <c r="V12" s="45">
        <v>5</v>
      </c>
      <c r="W12" s="45">
        <v>4</v>
      </c>
      <c r="X12" s="45">
        <v>5</v>
      </c>
      <c r="Y12" s="45">
        <f t="shared" si="6"/>
        <v>4.8</v>
      </c>
      <c r="Z12" s="56">
        <f t="shared" si="7"/>
        <v>16.8</v>
      </c>
      <c r="AA12" s="52" t="s">
        <v>468</v>
      </c>
      <c r="AB12" s="72" t="s">
        <v>311</v>
      </c>
      <c r="AC12" s="45">
        <v>10</v>
      </c>
      <c r="AD12" s="45">
        <v>0</v>
      </c>
      <c r="AE12" s="45">
        <f t="shared" si="8"/>
        <v>10</v>
      </c>
      <c r="AF12" s="47">
        <f t="shared" si="9"/>
        <v>6.8000000000000007</v>
      </c>
      <c r="AG12" s="46" t="str">
        <f t="shared" si="10"/>
        <v>M/B</v>
      </c>
      <c r="AH12" s="46" t="s">
        <v>269</v>
      </c>
      <c r="AI12" s="49" t="s">
        <v>311</v>
      </c>
      <c r="AJ12" s="49" t="s">
        <v>311</v>
      </c>
      <c r="AK12" s="44" t="s">
        <v>311</v>
      </c>
      <c r="AL12" s="44" t="s">
        <v>311</v>
      </c>
      <c r="AM12" s="44" t="s">
        <v>311</v>
      </c>
      <c r="AN12" s="44" t="s">
        <v>311</v>
      </c>
      <c r="AO12" s="44" t="s">
        <v>311</v>
      </c>
      <c r="AP12" s="44" t="s">
        <v>311</v>
      </c>
      <c r="AQ12" s="44" t="s">
        <v>311</v>
      </c>
      <c r="AR12" s="44" t="s">
        <v>311</v>
      </c>
      <c r="AS12" s="44" t="s">
        <v>311</v>
      </c>
      <c r="AT12" s="44" t="s">
        <v>311</v>
      </c>
      <c r="AU12" s="44" t="s">
        <v>311</v>
      </c>
    </row>
    <row r="13" spans="1:47" s="42" customFormat="1" ht="184.15" customHeight="1" x14ac:dyDescent="0.2">
      <c r="A13" s="71">
        <v>10</v>
      </c>
      <c r="B13" s="55" t="s">
        <v>174</v>
      </c>
      <c r="C13" s="55" t="s">
        <v>59</v>
      </c>
      <c r="D13" s="50" t="s">
        <v>60</v>
      </c>
      <c r="E13" s="102"/>
      <c r="F13" s="49" t="s">
        <v>321</v>
      </c>
      <c r="G13" s="50" t="s">
        <v>201</v>
      </c>
      <c r="H13" s="50" t="s">
        <v>200</v>
      </c>
      <c r="I13" s="74" t="s">
        <v>222</v>
      </c>
      <c r="J13" s="49" t="s">
        <v>223</v>
      </c>
      <c r="K13" s="60" t="s">
        <v>201</v>
      </c>
      <c r="L13" s="52" t="s">
        <v>229</v>
      </c>
      <c r="M13" s="48">
        <v>4</v>
      </c>
      <c r="N13" s="48">
        <v>4</v>
      </c>
      <c r="O13" s="45">
        <v>3</v>
      </c>
      <c r="P13" s="45">
        <v>4</v>
      </c>
      <c r="Q13" s="45">
        <v>3</v>
      </c>
      <c r="R13" s="45">
        <v>3</v>
      </c>
      <c r="S13" s="45">
        <v>5</v>
      </c>
      <c r="T13" s="45">
        <v>1</v>
      </c>
      <c r="U13" s="45">
        <f t="shared" si="5"/>
        <v>3.5000000000000004</v>
      </c>
      <c r="V13" s="45">
        <v>5</v>
      </c>
      <c r="W13" s="45">
        <v>4</v>
      </c>
      <c r="X13" s="45">
        <v>5</v>
      </c>
      <c r="Y13" s="45">
        <f t="shared" si="6"/>
        <v>4.8</v>
      </c>
      <c r="Z13" s="56">
        <f t="shared" si="7"/>
        <v>16.8</v>
      </c>
      <c r="AA13" s="52" t="s">
        <v>470</v>
      </c>
      <c r="AB13" s="72" t="s">
        <v>311</v>
      </c>
      <c r="AC13" s="45">
        <v>10</v>
      </c>
      <c r="AD13" s="45">
        <v>0</v>
      </c>
      <c r="AE13" s="45">
        <f t="shared" si="8"/>
        <v>10</v>
      </c>
      <c r="AF13" s="47">
        <f t="shared" si="9"/>
        <v>6.8000000000000007</v>
      </c>
      <c r="AG13" s="46" t="str">
        <f t="shared" si="10"/>
        <v>M/B</v>
      </c>
      <c r="AH13" s="46" t="s">
        <v>269</v>
      </c>
      <c r="AI13" s="49" t="s">
        <v>311</v>
      </c>
      <c r="AJ13" s="49" t="s">
        <v>311</v>
      </c>
      <c r="AK13" s="44" t="s">
        <v>311</v>
      </c>
      <c r="AL13" s="44" t="s">
        <v>311</v>
      </c>
      <c r="AM13" s="44" t="s">
        <v>311</v>
      </c>
      <c r="AN13" s="44" t="s">
        <v>311</v>
      </c>
      <c r="AO13" s="44" t="s">
        <v>311</v>
      </c>
      <c r="AP13" s="44" t="s">
        <v>311</v>
      </c>
      <c r="AQ13" s="44" t="s">
        <v>311</v>
      </c>
      <c r="AR13" s="44" t="s">
        <v>311</v>
      </c>
      <c r="AS13" s="44" t="s">
        <v>311</v>
      </c>
      <c r="AT13" s="44" t="s">
        <v>311</v>
      </c>
      <c r="AU13" s="44" t="s">
        <v>311</v>
      </c>
    </row>
    <row r="14" spans="1:47" s="42" customFormat="1" ht="189" customHeight="1" x14ac:dyDescent="0.2">
      <c r="A14" s="71">
        <v>11</v>
      </c>
      <c r="B14" s="55" t="s">
        <v>174</v>
      </c>
      <c r="C14" s="55" t="s">
        <v>59</v>
      </c>
      <c r="D14" s="50" t="s">
        <v>7</v>
      </c>
      <c r="E14" s="102"/>
      <c r="F14" s="49" t="s">
        <v>321</v>
      </c>
      <c r="G14" s="50" t="s">
        <v>201</v>
      </c>
      <c r="H14" s="50" t="s">
        <v>200</v>
      </c>
      <c r="I14" s="74" t="s">
        <v>222</v>
      </c>
      <c r="J14" s="49" t="s">
        <v>223</v>
      </c>
      <c r="K14" s="60" t="s">
        <v>201</v>
      </c>
      <c r="L14" s="52" t="s">
        <v>230</v>
      </c>
      <c r="M14" s="48">
        <v>3</v>
      </c>
      <c r="N14" s="48">
        <v>4</v>
      </c>
      <c r="O14" s="45">
        <v>5</v>
      </c>
      <c r="P14" s="45">
        <v>4</v>
      </c>
      <c r="Q14" s="45">
        <v>3</v>
      </c>
      <c r="R14" s="45">
        <v>3</v>
      </c>
      <c r="S14" s="45">
        <v>5</v>
      </c>
      <c r="T14" s="45">
        <v>1</v>
      </c>
      <c r="U14" s="45">
        <f t="shared" si="5"/>
        <v>3.5000000000000004</v>
      </c>
      <c r="V14" s="45">
        <v>5</v>
      </c>
      <c r="W14" s="45">
        <v>4</v>
      </c>
      <c r="X14" s="45">
        <v>5</v>
      </c>
      <c r="Y14" s="45">
        <f t="shared" si="6"/>
        <v>4.8</v>
      </c>
      <c r="Z14" s="56">
        <f t="shared" si="7"/>
        <v>16.8</v>
      </c>
      <c r="AA14" s="52" t="s">
        <v>471</v>
      </c>
      <c r="AB14" s="72" t="s">
        <v>311</v>
      </c>
      <c r="AC14" s="45">
        <v>10</v>
      </c>
      <c r="AD14" s="45">
        <v>0</v>
      </c>
      <c r="AE14" s="45">
        <f t="shared" si="8"/>
        <v>10</v>
      </c>
      <c r="AF14" s="47">
        <f t="shared" si="9"/>
        <v>6.8000000000000007</v>
      </c>
      <c r="AG14" s="46" t="str">
        <f t="shared" si="10"/>
        <v>M/B</v>
      </c>
      <c r="AH14" s="46" t="s">
        <v>269</v>
      </c>
      <c r="AI14" s="49" t="s">
        <v>311</v>
      </c>
      <c r="AJ14" s="49" t="s">
        <v>311</v>
      </c>
      <c r="AK14" s="49" t="s">
        <v>311</v>
      </c>
      <c r="AL14" s="49" t="s">
        <v>311</v>
      </c>
      <c r="AM14" s="49" t="s">
        <v>311</v>
      </c>
      <c r="AN14" s="49" t="s">
        <v>311</v>
      </c>
      <c r="AO14" s="49" t="s">
        <v>311</v>
      </c>
      <c r="AP14" s="49" t="s">
        <v>311</v>
      </c>
      <c r="AQ14" s="49" t="s">
        <v>311</v>
      </c>
      <c r="AR14" s="49" t="s">
        <v>311</v>
      </c>
      <c r="AS14" s="49" t="s">
        <v>311</v>
      </c>
      <c r="AT14" s="49" t="s">
        <v>311</v>
      </c>
      <c r="AU14" s="44" t="s">
        <v>311</v>
      </c>
    </row>
    <row r="15" spans="1:47" ht="190.15" customHeight="1" x14ac:dyDescent="0.25">
      <c r="A15" s="71">
        <v>12</v>
      </c>
      <c r="B15" s="55" t="s">
        <v>175</v>
      </c>
      <c r="C15" s="55" t="s">
        <v>59</v>
      </c>
      <c r="D15" s="50" t="s">
        <v>15</v>
      </c>
      <c r="E15" s="102"/>
      <c r="F15" s="49" t="s">
        <v>321</v>
      </c>
      <c r="G15" s="50" t="s">
        <v>201</v>
      </c>
      <c r="H15" s="50" t="s">
        <v>200</v>
      </c>
      <c r="I15" s="74" t="s">
        <v>222</v>
      </c>
      <c r="J15" s="49" t="s">
        <v>223</v>
      </c>
      <c r="K15" s="60" t="s">
        <v>201</v>
      </c>
      <c r="L15" s="52" t="s">
        <v>233</v>
      </c>
      <c r="M15" s="48">
        <v>3</v>
      </c>
      <c r="N15" s="48">
        <v>4</v>
      </c>
      <c r="O15" s="45">
        <v>5</v>
      </c>
      <c r="P15" s="45">
        <v>4</v>
      </c>
      <c r="Q15" s="45">
        <v>3</v>
      </c>
      <c r="R15" s="45">
        <v>3</v>
      </c>
      <c r="S15" s="45">
        <v>5</v>
      </c>
      <c r="T15" s="45">
        <v>1</v>
      </c>
      <c r="U15" s="45">
        <f t="shared" si="5"/>
        <v>3.5000000000000004</v>
      </c>
      <c r="V15" s="45">
        <v>5</v>
      </c>
      <c r="W15" s="45">
        <v>4</v>
      </c>
      <c r="X15" s="45">
        <v>5</v>
      </c>
      <c r="Y15" s="45">
        <f t="shared" si="6"/>
        <v>4.8</v>
      </c>
      <c r="Z15" s="56">
        <f t="shared" si="7"/>
        <v>16.8</v>
      </c>
      <c r="AA15" s="52" t="s">
        <v>474</v>
      </c>
      <c r="AB15" s="72" t="s">
        <v>311</v>
      </c>
      <c r="AC15" s="45">
        <v>10</v>
      </c>
      <c r="AD15" s="45">
        <v>0</v>
      </c>
      <c r="AE15" s="45">
        <f t="shared" si="8"/>
        <v>10</v>
      </c>
      <c r="AF15" s="47">
        <f t="shared" si="9"/>
        <v>6.8000000000000007</v>
      </c>
      <c r="AG15" s="46" t="str">
        <f t="shared" si="10"/>
        <v>M/B</v>
      </c>
      <c r="AH15" s="46" t="s">
        <v>269</v>
      </c>
      <c r="AI15" s="49" t="s">
        <v>311</v>
      </c>
      <c r="AJ15" s="49" t="s">
        <v>311</v>
      </c>
      <c r="AK15" s="44" t="s">
        <v>311</v>
      </c>
      <c r="AL15" s="44" t="s">
        <v>311</v>
      </c>
      <c r="AM15" s="44" t="s">
        <v>311</v>
      </c>
      <c r="AN15" s="44" t="s">
        <v>311</v>
      </c>
      <c r="AO15" s="44" t="s">
        <v>311</v>
      </c>
      <c r="AP15" s="44" t="s">
        <v>311</v>
      </c>
      <c r="AQ15" s="44" t="s">
        <v>311</v>
      </c>
      <c r="AR15" s="44" t="s">
        <v>311</v>
      </c>
      <c r="AS15" s="44" t="s">
        <v>311</v>
      </c>
      <c r="AT15" s="44" t="s">
        <v>311</v>
      </c>
      <c r="AU15" s="44" t="s">
        <v>311</v>
      </c>
    </row>
    <row r="16" spans="1:47" ht="200.45" customHeight="1" x14ac:dyDescent="0.25">
      <c r="A16" s="71">
        <v>13</v>
      </c>
      <c r="B16" s="55" t="s">
        <v>175</v>
      </c>
      <c r="C16" s="55" t="s">
        <v>59</v>
      </c>
      <c r="D16" s="50" t="s">
        <v>61</v>
      </c>
      <c r="E16" s="102"/>
      <c r="F16" s="49" t="s">
        <v>321</v>
      </c>
      <c r="G16" s="50" t="s">
        <v>201</v>
      </c>
      <c r="H16" s="50" t="s">
        <v>200</v>
      </c>
      <c r="I16" s="74" t="s">
        <v>222</v>
      </c>
      <c r="J16" s="49" t="s">
        <v>223</v>
      </c>
      <c r="K16" s="60" t="s">
        <v>201</v>
      </c>
      <c r="L16" s="74" t="s">
        <v>235</v>
      </c>
      <c r="M16" s="50">
        <v>3</v>
      </c>
      <c r="N16" s="50">
        <v>4</v>
      </c>
      <c r="O16" s="45">
        <v>5</v>
      </c>
      <c r="P16" s="45">
        <v>4</v>
      </c>
      <c r="Q16" s="45">
        <v>3</v>
      </c>
      <c r="R16" s="45">
        <v>3</v>
      </c>
      <c r="S16" s="45">
        <v>5</v>
      </c>
      <c r="T16" s="45">
        <v>1</v>
      </c>
      <c r="U16" s="45">
        <f t="shared" si="5"/>
        <v>3.5000000000000004</v>
      </c>
      <c r="V16" s="45">
        <v>5</v>
      </c>
      <c r="W16" s="45">
        <v>4</v>
      </c>
      <c r="X16" s="45">
        <v>5</v>
      </c>
      <c r="Y16" s="45">
        <f t="shared" si="6"/>
        <v>4.8</v>
      </c>
      <c r="Z16" s="56">
        <f t="shared" si="7"/>
        <v>16.8</v>
      </c>
      <c r="AA16" s="52" t="s">
        <v>477</v>
      </c>
      <c r="AB16" s="72" t="s">
        <v>311</v>
      </c>
      <c r="AC16" s="45">
        <v>10</v>
      </c>
      <c r="AD16" s="45">
        <v>0</v>
      </c>
      <c r="AE16" s="45">
        <f t="shared" si="8"/>
        <v>10</v>
      </c>
      <c r="AF16" s="47">
        <f t="shared" si="9"/>
        <v>6.8000000000000007</v>
      </c>
      <c r="AG16" s="46" t="str">
        <f t="shared" si="10"/>
        <v>M/B</v>
      </c>
      <c r="AH16" s="46" t="s">
        <v>269</v>
      </c>
      <c r="AI16" s="49" t="s">
        <v>311</v>
      </c>
      <c r="AJ16" s="49" t="s">
        <v>311</v>
      </c>
      <c r="AK16" s="49" t="s">
        <v>311</v>
      </c>
      <c r="AL16" s="49" t="s">
        <v>311</v>
      </c>
      <c r="AM16" s="49" t="s">
        <v>311</v>
      </c>
      <c r="AN16" s="49" t="s">
        <v>311</v>
      </c>
      <c r="AO16" s="49" t="s">
        <v>311</v>
      </c>
      <c r="AP16" s="49" t="s">
        <v>311</v>
      </c>
      <c r="AQ16" s="49" t="s">
        <v>311</v>
      </c>
      <c r="AR16" s="49" t="s">
        <v>311</v>
      </c>
      <c r="AS16" s="49" t="s">
        <v>311</v>
      </c>
      <c r="AT16" s="49" t="s">
        <v>311</v>
      </c>
      <c r="AU16" s="44" t="s">
        <v>311</v>
      </c>
    </row>
    <row r="17" spans="1:47" ht="177" customHeight="1" x14ac:dyDescent="0.25">
      <c r="A17" s="71">
        <v>14</v>
      </c>
      <c r="B17" s="55" t="s">
        <v>175</v>
      </c>
      <c r="C17" s="55" t="s">
        <v>59</v>
      </c>
      <c r="D17" s="50" t="s">
        <v>16</v>
      </c>
      <c r="E17" s="74"/>
      <c r="F17" s="49" t="s">
        <v>321</v>
      </c>
      <c r="G17" s="50" t="s">
        <v>201</v>
      </c>
      <c r="H17" s="50" t="s">
        <v>200</v>
      </c>
      <c r="I17" s="74" t="s">
        <v>222</v>
      </c>
      <c r="J17" s="49" t="s">
        <v>223</v>
      </c>
      <c r="K17" s="60" t="s">
        <v>201</v>
      </c>
      <c r="L17" s="74" t="s">
        <v>236</v>
      </c>
      <c r="M17" s="50">
        <v>4</v>
      </c>
      <c r="N17" s="50">
        <v>4</v>
      </c>
      <c r="O17" s="45">
        <v>3</v>
      </c>
      <c r="P17" s="45">
        <v>4</v>
      </c>
      <c r="Q17" s="45">
        <v>3</v>
      </c>
      <c r="R17" s="45">
        <v>3</v>
      </c>
      <c r="S17" s="45">
        <v>5</v>
      </c>
      <c r="T17" s="45">
        <v>1</v>
      </c>
      <c r="U17" s="45">
        <f t="shared" si="5"/>
        <v>3.5000000000000004</v>
      </c>
      <c r="V17" s="45">
        <v>5</v>
      </c>
      <c r="W17" s="45">
        <v>4</v>
      </c>
      <c r="X17" s="45">
        <v>5</v>
      </c>
      <c r="Y17" s="45">
        <f t="shared" si="6"/>
        <v>4.8</v>
      </c>
      <c r="Z17" s="56">
        <f t="shared" si="7"/>
        <v>16.8</v>
      </c>
      <c r="AA17" s="52" t="s">
        <v>476</v>
      </c>
      <c r="AB17" s="72" t="s">
        <v>311</v>
      </c>
      <c r="AC17" s="45">
        <v>10</v>
      </c>
      <c r="AD17" s="45">
        <v>0</v>
      </c>
      <c r="AE17" s="45">
        <f t="shared" si="8"/>
        <v>10</v>
      </c>
      <c r="AF17" s="47">
        <f t="shared" si="9"/>
        <v>6.8000000000000007</v>
      </c>
      <c r="AG17" s="46" t="str">
        <f t="shared" si="10"/>
        <v>M/B</v>
      </c>
      <c r="AH17" s="46" t="s">
        <v>269</v>
      </c>
      <c r="AI17" s="49" t="s">
        <v>311</v>
      </c>
      <c r="AJ17" s="49" t="s">
        <v>311</v>
      </c>
      <c r="AK17" s="49" t="s">
        <v>311</v>
      </c>
      <c r="AL17" s="49" t="s">
        <v>311</v>
      </c>
      <c r="AM17" s="49" t="s">
        <v>311</v>
      </c>
      <c r="AN17" s="49" t="s">
        <v>311</v>
      </c>
      <c r="AO17" s="49" t="s">
        <v>311</v>
      </c>
      <c r="AP17" s="49" t="s">
        <v>311</v>
      </c>
      <c r="AQ17" s="49" t="s">
        <v>311</v>
      </c>
      <c r="AR17" s="49" t="s">
        <v>311</v>
      </c>
      <c r="AS17" s="49" t="s">
        <v>311</v>
      </c>
      <c r="AT17" s="49" t="s">
        <v>311</v>
      </c>
      <c r="AU17" s="44" t="s">
        <v>311</v>
      </c>
    </row>
    <row r="18" spans="1:47" ht="178.9" customHeight="1" x14ac:dyDescent="0.25">
      <c r="A18" s="71">
        <v>15</v>
      </c>
      <c r="B18" s="55" t="s">
        <v>176</v>
      </c>
      <c r="C18" s="55" t="s">
        <v>59</v>
      </c>
      <c r="D18" s="50" t="s">
        <v>19</v>
      </c>
      <c r="E18" s="102"/>
      <c r="F18" s="49" t="s">
        <v>321</v>
      </c>
      <c r="G18" s="50" t="s">
        <v>201</v>
      </c>
      <c r="H18" s="50" t="s">
        <v>200</v>
      </c>
      <c r="I18" s="74" t="s">
        <v>222</v>
      </c>
      <c r="J18" s="49" t="s">
        <v>223</v>
      </c>
      <c r="K18" s="60" t="s">
        <v>201</v>
      </c>
      <c r="L18" s="52" t="s">
        <v>241</v>
      </c>
      <c r="M18" s="48">
        <v>4</v>
      </c>
      <c r="N18" s="48">
        <v>4</v>
      </c>
      <c r="O18" s="45">
        <v>3</v>
      </c>
      <c r="P18" s="45">
        <v>4</v>
      </c>
      <c r="Q18" s="45">
        <v>3</v>
      </c>
      <c r="R18" s="45">
        <v>3</v>
      </c>
      <c r="S18" s="45">
        <v>5</v>
      </c>
      <c r="T18" s="45">
        <v>1</v>
      </c>
      <c r="U18" s="45">
        <f t="shared" si="5"/>
        <v>3.5000000000000004</v>
      </c>
      <c r="V18" s="45">
        <v>5</v>
      </c>
      <c r="W18" s="45">
        <v>4</v>
      </c>
      <c r="X18" s="45">
        <v>5</v>
      </c>
      <c r="Y18" s="45">
        <f t="shared" si="6"/>
        <v>4.8</v>
      </c>
      <c r="Z18" s="56">
        <f t="shared" si="7"/>
        <v>16.8</v>
      </c>
      <c r="AA18" s="52" t="s">
        <v>479</v>
      </c>
      <c r="AB18" s="72" t="s">
        <v>311</v>
      </c>
      <c r="AC18" s="45">
        <v>10</v>
      </c>
      <c r="AD18" s="45">
        <v>0</v>
      </c>
      <c r="AE18" s="45">
        <f t="shared" si="8"/>
        <v>10</v>
      </c>
      <c r="AF18" s="47">
        <f t="shared" si="9"/>
        <v>6.8000000000000007</v>
      </c>
      <c r="AG18" s="46" t="str">
        <f t="shared" si="10"/>
        <v>M/B</v>
      </c>
      <c r="AH18" s="46" t="s">
        <v>269</v>
      </c>
      <c r="AI18" s="49" t="s">
        <v>311</v>
      </c>
      <c r="AJ18" s="49" t="s">
        <v>311</v>
      </c>
      <c r="AK18" s="44" t="s">
        <v>311</v>
      </c>
      <c r="AL18" s="44" t="s">
        <v>311</v>
      </c>
      <c r="AM18" s="44" t="s">
        <v>311</v>
      </c>
      <c r="AN18" s="44" t="s">
        <v>311</v>
      </c>
      <c r="AO18" s="44" t="s">
        <v>311</v>
      </c>
      <c r="AP18" s="44" t="s">
        <v>311</v>
      </c>
      <c r="AQ18" s="44" t="s">
        <v>311</v>
      </c>
      <c r="AR18" s="44" t="s">
        <v>311</v>
      </c>
      <c r="AS18" s="44" t="s">
        <v>311</v>
      </c>
      <c r="AT18" s="44" t="s">
        <v>311</v>
      </c>
      <c r="AU18" s="44" t="s">
        <v>311</v>
      </c>
    </row>
    <row r="19" spans="1:47" ht="180" customHeight="1" x14ac:dyDescent="0.25">
      <c r="A19" s="71">
        <v>16</v>
      </c>
      <c r="B19" s="55" t="s">
        <v>168</v>
      </c>
      <c r="C19" s="55" t="s">
        <v>113</v>
      </c>
      <c r="D19" s="50" t="s">
        <v>11</v>
      </c>
      <c r="E19" s="102"/>
      <c r="F19" s="49" t="s">
        <v>321</v>
      </c>
      <c r="G19" s="50" t="s">
        <v>201</v>
      </c>
      <c r="H19" s="50" t="s">
        <v>200</v>
      </c>
      <c r="I19" s="74" t="s">
        <v>207</v>
      </c>
      <c r="J19" s="49" t="s">
        <v>223</v>
      </c>
      <c r="K19" s="60" t="s">
        <v>201</v>
      </c>
      <c r="L19" s="74" t="s">
        <v>243</v>
      </c>
      <c r="M19" s="49">
        <v>4</v>
      </c>
      <c r="N19" s="49">
        <v>4</v>
      </c>
      <c r="O19" s="45">
        <v>3</v>
      </c>
      <c r="P19" s="45">
        <v>4</v>
      </c>
      <c r="Q19" s="45">
        <v>3</v>
      </c>
      <c r="R19" s="45">
        <v>3</v>
      </c>
      <c r="S19" s="45">
        <v>5</v>
      </c>
      <c r="T19" s="45">
        <v>1</v>
      </c>
      <c r="U19" s="45">
        <f t="shared" si="5"/>
        <v>3.5000000000000004</v>
      </c>
      <c r="V19" s="45">
        <v>5</v>
      </c>
      <c r="W19" s="45">
        <v>4</v>
      </c>
      <c r="X19" s="45">
        <v>5</v>
      </c>
      <c r="Y19" s="45">
        <f t="shared" si="6"/>
        <v>4.8</v>
      </c>
      <c r="Z19" s="56">
        <f t="shared" si="7"/>
        <v>16.8</v>
      </c>
      <c r="AA19" s="52" t="s">
        <v>484</v>
      </c>
      <c r="AB19" s="72" t="s">
        <v>311</v>
      </c>
      <c r="AC19" s="45">
        <v>10</v>
      </c>
      <c r="AD19" s="45">
        <v>0</v>
      </c>
      <c r="AE19" s="45">
        <f t="shared" si="8"/>
        <v>10</v>
      </c>
      <c r="AF19" s="47">
        <f t="shared" si="9"/>
        <v>6.8000000000000007</v>
      </c>
      <c r="AG19" s="46" t="str">
        <f t="shared" si="10"/>
        <v>M/B</v>
      </c>
      <c r="AH19" s="46" t="s">
        <v>269</v>
      </c>
      <c r="AI19" s="49" t="s">
        <v>311</v>
      </c>
      <c r="AJ19" s="49" t="s">
        <v>311</v>
      </c>
      <c r="AK19" s="44" t="s">
        <v>311</v>
      </c>
      <c r="AL19" s="44" t="s">
        <v>311</v>
      </c>
      <c r="AM19" s="44" t="s">
        <v>311</v>
      </c>
      <c r="AN19" s="44" t="s">
        <v>311</v>
      </c>
      <c r="AO19" s="44" t="s">
        <v>311</v>
      </c>
      <c r="AP19" s="44" t="s">
        <v>311</v>
      </c>
      <c r="AQ19" s="44" t="s">
        <v>311</v>
      </c>
      <c r="AR19" s="44" t="s">
        <v>311</v>
      </c>
      <c r="AS19" s="44" t="s">
        <v>311</v>
      </c>
      <c r="AT19" s="44" t="s">
        <v>311</v>
      </c>
      <c r="AU19" s="44" t="s">
        <v>311</v>
      </c>
    </row>
    <row r="20" spans="1:47" s="42" customFormat="1" ht="221.45" customHeight="1" x14ac:dyDescent="0.2">
      <c r="A20" s="71">
        <v>18</v>
      </c>
      <c r="B20" s="55" t="s">
        <v>443</v>
      </c>
      <c r="C20" s="55" t="s">
        <v>415</v>
      </c>
      <c r="D20" s="50" t="s">
        <v>416</v>
      </c>
      <c r="E20" s="102"/>
      <c r="F20" s="49" t="s">
        <v>246</v>
      </c>
      <c r="G20" s="50" t="s">
        <v>201</v>
      </c>
      <c r="H20" s="50" t="s">
        <v>225</v>
      </c>
      <c r="I20" s="92" t="s">
        <v>207</v>
      </c>
      <c r="J20" s="49" t="s">
        <v>223</v>
      </c>
      <c r="K20" s="60" t="s">
        <v>201</v>
      </c>
      <c r="L20" s="92" t="s">
        <v>423</v>
      </c>
      <c r="M20" s="48">
        <v>3</v>
      </c>
      <c r="N20" s="48">
        <v>3</v>
      </c>
      <c r="O20" s="45">
        <v>5</v>
      </c>
      <c r="P20" s="45">
        <v>4</v>
      </c>
      <c r="Q20" s="45">
        <v>3</v>
      </c>
      <c r="R20" s="45">
        <v>3</v>
      </c>
      <c r="S20" s="45">
        <v>3</v>
      </c>
      <c r="T20" s="45">
        <v>5</v>
      </c>
      <c r="U20" s="45">
        <f t="shared" si="5"/>
        <v>3.5</v>
      </c>
      <c r="V20" s="45">
        <v>5</v>
      </c>
      <c r="W20" s="45">
        <v>3</v>
      </c>
      <c r="X20" s="45">
        <v>5</v>
      </c>
      <c r="Y20" s="45">
        <f t="shared" si="6"/>
        <v>4.5999999999999996</v>
      </c>
      <c r="Z20" s="56">
        <f t="shared" si="7"/>
        <v>16.099999999999998</v>
      </c>
      <c r="AA20" s="52" t="s">
        <v>430</v>
      </c>
      <c r="AB20" s="72" t="s">
        <v>311</v>
      </c>
      <c r="AC20" s="45">
        <v>10</v>
      </c>
      <c r="AD20" s="45">
        <v>0</v>
      </c>
      <c r="AE20" s="45">
        <f t="shared" si="8"/>
        <v>10</v>
      </c>
      <c r="AF20" s="47">
        <f>IF(Z20-AE20&gt;0.1,Z20-AE20,IF(#REF!-AE20&lt;=0.1,0.1))</f>
        <v>6.0999999999999979</v>
      </c>
      <c r="AG20" s="46" t="str">
        <f t="shared" si="10"/>
        <v>M/B</v>
      </c>
      <c r="AH20" s="46" t="s">
        <v>269</v>
      </c>
      <c r="AI20" s="44" t="s">
        <v>311</v>
      </c>
      <c r="AJ20" s="44" t="s">
        <v>311</v>
      </c>
      <c r="AK20" s="44" t="s">
        <v>311</v>
      </c>
      <c r="AL20" s="44" t="s">
        <v>311</v>
      </c>
      <c r="AM20" s="44" t="s">
        <v>311</v>
      </c>
      <c r="AN20" s="44" t="s">
        <v>311</v>
      </c>
      <c r="AO20" s="44" t="s">
        <v>311</v>
      </c>
      <c r="AP20" s="44" t="s">
        <v>311</v>
      </c>
      <c r="AQ20" s="44" t="s">
        <v>311</v>
      </c>
      <c r="AR20" s="44" t="s">
        <v>311</v>
      </c>
      <c r="AS20" s="44" t="s">
        <v>311</v>
      </c>
      <c r="AT20" s="44" t="s">
        <v>311</v>
      </c>
      <c r="AU20" s="44" t="s">
        <v>311</v>
      </c>
    </row>
    <row r="21" spans="1:47" s="42" customFormat="1" ht="252.6" customHeight="1" x14ac:dyDescent="0.2">
      <c r="A21" s="71">
        <v>19</v>
      </c>
      <c r="B21" s="55" t="s">
        <v>443</v>
      </c>
      <c r="C21" s="55" t="s">
        <v>415</v>
      </c>
      <c r="D21" s="50" t="s">
        <v>418</v>
      </c>
      <c r="E21" s="102"/>
      <c r="F21" s="49" t="s">
        <v>246</v>
      </c>
      <c r="G21" s="50" t="s">
        <v>201</v>
      </c>
      <c r="H21" s="50" t="s">
        <v>225</v>
      </c>
      <c r="I21" s="92" t="s">
        <v>207</v>
      </c>
      <c r="J21" s="49" t="s">
        <v>223</v>
      </c>
      <c r="K21" s="60" t="s">
        <v>201</v>
      </c>
      <c r="L21" s="92" t="s">
        <v>424</v>
      </c>
      <c r="M21" s="48">
        <v>3</v>
      </c>
      <c r="N21" s="48">
        <v>3</v>
      </c>
      <c r="O21" s="45">
        <v>5</v>
      </c>
      <c r="P21" s="45">
        <v>4</v>
      </c>
      <c r="Q21" s="45">
        <v>3</v>
      </c>
      <c r="R21" s="45">
        <v>3</v>
      </c>
      <c r="S21" s="45">
        <v>3</v>
      </c>
      <c r="T21" s="45">
        <v>5</v>
      </c>
      <c r="U21" s="45">
        <f t="shared" si="5"/>
        <v>3.5</v>
      </c>
      <c r="V21" s="45">
        <v>5</v>
      </c>
      <c r="W21" s="45">
        <v>3</v>
      </c>
      <c r="X21" s="45">
        <v>5</v>
      </c>
      <c r="Y21" s="45">
        <f t="shared" si="6"/>
        <v>4.5999999999999996</v>
      </c>
      <c r="Z21" s="56">
        <f t="shared" si="7"/>
        <v>16.099999999999998</v>
      </c>
      <c r="AA21" s="52" t="s">
        <v>430</v>
      </c>
      <c r="AB21" s="72" t="s">
        <v>311</v>
      </c>
      <c r="AC21" s="45">
        <v>10</v>
      </c>
      <c r="AD21" s="45">
        <v>0</v>
      </c>
      <c r="AE21" s="45">
        <f t="shared" si="8"/>
        <v>10</v>
      </c>
      <c r="AF21" s="47">
        <f t="shared" ref="AF21:AF52" si="11">IF(Z21-AE21&gt;0.1,Z21-AE21,IF(Z21-AE21&lt;=0.1,0.1))</f>
        <v>6.0999999999999979</v>
      </c>
      <c r="AG21" s="46" t="str">
        <f t="shared" si="10"/>
        <v>M/B</v>
      </c>
      <c r="AH21" s="46" t="s">
        <v>269</v>
      </c>
      <c r="AI21" s="44" t="s">
        <v>311</v>
      </c>
      <c r="AJ21" s="44" t="s">
        <v>311</v>
      </c>
      <c r="AK21" s="44" t="s">
        <v>311</v>
      </c>
      <c r="AL21" s="44" t="s">
        <v>311</v>
      </c>
      <c r="AM21" s="44" t="s">
        <v>311</v>
      </c>
      <c r="AN21" s="44" t="s">
        <v>311</v>
      </c>
      <c r="AO21" s="44" t="s">
        <v>311</v>
      </c>
      <c r="AP21" s="44" t="s">
        <v>311</v>
      </c>
      <c r="AQ21" s="44" t="s">
        <v>311</v>
      </c>
      <c r="AR21" s="44" t="s">
        <v>311</v>
      </c>
      <c r="AS21" s="44" t="s">
        <v>311</v>
      </c>
      <c r="AT21" s="44" t="s">
        <v>311</v>
      </c>
      <c r="AU21" s="44" t="s">
        <v>311</v>
      </c>
    </row>
    <row r="22" spans="1:47" s="42" customFormat="1" ht="226.15" customHeight="1" x14ac:dyDescent="0.2">
      <c r="A22" s="71">
        <v>20</v>
      </c>
      <c r="B22" s="55" t="s">
        <v>443</v>
      </c>
      <c r="C22" s="55" t="s">
        <v>415</v>
      </c>
      <c r="D22" s="50" t="s">
        <v>421</v>
      </c>
      <c r="E22" s="102"/>
      <c r="F22" s="49" t="s">
        <v>246</v>
      </c>
      <c r="G22" s="50" t="s">
        <v>201</v>
      </c>
      <c r="H22" s="50" t="s">
        <v>225</v>
      </c>
      <c r="I22" s="92" t="s">
        <v>207</v>
      </c>
      <c r="J22" s="49" t="s">
        <v>223</v>
      </c>
      <c r="K22" s="60" t="s">
        <v>201</v>
      </c>
      <c r="L22" s="92" t="s">
        <v>426</v>
      </c>
      <c r="M22" s="48">
        <v>3</v>
      </c>
      <c r="N22" s="48">
        <v>3</v>
      </c>
      <c r="O22" s="45">
        <v>5</v>
      </c>
      <c r="P22" s="45">
        <v>4</v>
      </c>
      <c r="Q22" s="45">
        <v>3</v>
      </c>
      <c r="R22" s="45">
        <v>3</v>
      </c>
      <c r="S22" s="45">
        <v>3</v>
      </c>
      <c r="T22" s="45">
        <v>5</v>
      </c>
      <c r="U22" s="45">
        <f t="shared" si="5"/>
        <v>3.5</v>
      </c>
      <c r="V22" s="45">
        <v>5</v>
      </c>
      <c r="W22" s="45">
        <v>3</v>
      </c>
      <c r="X22" s="45">
        <v>5</v>
      </c>
      <c r="Y22" s="45">
        <f t="shared" si="6"/>
        <v>4.5999999999999996</v>
      </c>
      <c r="Z22" s="56">
        <f t="shared" si="7"/>
        <v>16.099999999999998</v>
      </c>
      <c r="AA22" s="52" t="s">
        <v>430</v>
      </c>
      <c r="AB22" s="72" t="s">
        <v>311</v>
      </c>
      <c r="AC22" s="45">
        <v>10</v>
      </c>
      <c r="AD22" s="45">
        <v>0</v>
      </c>
      <c r="AE22" s="45">
        <f t="shared" si="8"/>
        <v>10</v>
      </c>
      <c r="AF22" s="47">
        <f t="shared" si="11"/>
        <v>6.0999999999999979</v>
      </c>
      <c r="AG22" s="46" t="str">
        <f t="shared" si="10"/>
        <v>M/B</v>
      </c>
      <c r="AH22" s="46" t="s">
        <v>269</v>
      </c>
      <c r="AI22" s="44" t="s">
        <v>311</v>
      </c>
      <c r="AJ22" s="44" t="s">
        <v>311</v>
      </c>
      <c r="AK22" s="44" t="s">
        <v>311</v>
      </c>
      <c r="AL22" s="44" t="s">
        <v>311</v>
      </c>
      <c r="AM22" s="44" t="s">
        <v>311</v>
      </c>
      <c r="AN22" s="44" t="s">
        <v>311</v>
      </c>
      <c r="AO22" s="44" t="s">
        <v>311</v>
      </c>
      <c r="AP22" s="44" t="s">
        <v>311</v>
      </c>
      <c r="AQ22" s="44" t="s">
        <v>311</v>
      </c>
      <c r="AR22" s="44" t="s">
        <v>311</v>
      </c>
      <c r="AS22" s="44" t="s">
        <v>311</v>
      </c>
      <c r="AT22" s="44" t="s">
        <v>311</v>
      </c>
      <c r="AU22" s="44" t="s">
        <v>311</v>
      </c>
    </row>
    <row r="23" spans="1:47" s="42" customFormat="1" ht="219" customHeight="1" x14ac:dyDescent="0.2">
      <c r="A23" s="71">
        <v>21</v>
      </c>
      <c r="B23" s="55" t="s">
        <v>174</v>
      </c>
      <c r="C23" s="55" t="s">
        <v>59</v>
      </c>
      <c r="D23" s="50" t="s">
        <v>9</v>
      </c>
      <c r="E23" s="102"/>
      <c r="F23" s="49" t="s">
        <v>321</v>
      </c>
      <c r="G23" s="50" t="s">
        <v>201</v>
      </c>
      <c r="H23" s="50" t="s">
        <v>200</v>
      </c>
      <c r="I23" s="74" t="s">
        <v>222</v>
      </c>
      <c r="J23" s="49" t="s">
        <v>223</v>
      </c>
      <c r="K23" s="60" t="s">
        <v>201</v>
      </c>
      <c r="L23" s="52" t="s">
        <v>232</v>
      </c>
      <c r="M23" s="48">
        <v>3</v>
      </c>
      <c r="N23" s="48">
        <v>4</v>
      </c>
      <c r="O23" s="45">
        <v>3</v>
      </c>
      <c r="P23" s="45">
        <v>4</v>
      </c>
      <c r="Q23" s="45">
        <v>3</v>
      </c>
      <c r="R23" s="45">
        <v>3</v>
      </c>
      <c r="S23" s="45">
        <v>5</v>
      </c>
      <c r="T23" s="45">
        <v>1</v>
      </c>
      <c r="U23" s="45">
        <f t="shared" si="5"/>
        <v>3.3000000000000003</v>
      </c>
      <c r="V23" s="45">
        <v>5</v>
      </c>
      <c r="W23" s="45">
        <v>4</v>
      </c>
      <c r="X23" s="45">
        <v>5</v>
      </c>
      <c r="Y23" s="45">
        <f t="shared" si="6"/>
        <v>4.8</v>
      </c>
      <c r="Z23" s="56">
        <f t="shared" si="7"/>
        <v>15.84</v>
      </c>
      <c r="AA23" s="52" t="s">
        <v>473</v>
      </c>
      <c r="AB23" s="72" t="s">
        <v>311</v>
      </c>
      <c r="AC23" s="45">
        <v>10</v>
      </c>
      <c r="AD23" s="45">
        <v>0</v>
      </c>
      <c r="AE23" s="45">
        <f t="shared" si="8"/>
        <v>10</v>
      </c>
      <c r="AF23" s="47">
        <f t="shared" si="11"/>
        <v>5.84</v>
      </c>
      <c r="AG23" s="46" t="str">
        <f t="shared" si="10"/>
        <v>M/B</v>
      </c>
      <c r="AH23" s="46" t="s">
        <v>269</v>
      </c>
      <c r="AI23" s="72" t="s">
        <v>311</v>
      </c>
      <c r="AJ23" s="49" t="s">
        <v>311</v>
      </c>
      <c r="AK23" s="44" t="s">
        <v>311</v>
      </c>
      <c r="AL23" s="44" t="s">
        <v>311</v>
      </c>
      <c r="AM23" s="44" t="s">
        <v>311</v>
      </c>
      <c r="AN23" s="44" t="s">
        <v>311</v>
      </c>
      <c r="AO23" s="44" t="s">
        <v>311</v>
      </c>
      <c r="AP23" s="44" t="s">
        <v>311</v>
      </c>
      <c r="AQ23" s="44" t="s">
        <v>311</v>
      </c>
      <c r="AR23" s="44" t="s">
        <v>311</v>
      </c>
      <c r="AS23" s="44" t="s">
        <v>311</v>
      </c>
      <c r="AT23" s="44" t="s">
        <v>311</v>
      </c>
      <c r="AU23" s="44" t="s">
        <v>311</v>
      </c>
    </row>
    <row r="24" spans="1:47" s="42" customFormat="1" ht="229.9" customHeight="1" x14ac:dyDescent="0.2">
      <c r="A24" s="71">
        <v>22</v>
      </c>
      <c r="B24" s="55" t="s">
        <v>175</v>
      </c>
      <c r="C24" s="55" t="s">
        <v>59</v>
      </c>
      <c r="D24" s="50" t="s">
        <v>10</v>
      </c>
      <c r="E24" s="102"/>
      <c r="F24" s="49" t="s">
        <v>321</v>
      </c>
      <c r="G24" s="50" t="s">
        <v>201</v>
      </c>
      <c r="H24" s="50" t="s">
        <v>200</v>
      </c>
      <c r="I24" s="74" t="s">
        <v>222</v>
      </c>
      <c r="J24" s="49" t="s">
        <v>223</v>
      </c>
      <c r="K24" s="60" t="s">
        <v>201</v>
      </c>
      <c r="L24" s="74" t="s">
        <v>235</v>
      </c>
      <c r="M24" s="50">
        <v>2</v>
      </c>
      <c r="N24" s="50">
        <v>4</v>
      </c>
      <c r="O24" s="45">
        <v>5</v>
      </c>
      <c r="P24" s="45">
        <v>4</v>
      </c>
      <c r="Q24" s="45">
        <v>3</v>
      </c>
      <c r="R24" s="45">
        <v>3</v>
      </c>
      <c r="S24" s="45">
        <v>5</v>
      </c>
      <c r="T24" s="45">
        <v>1</v>
      </c>
      <c r="U24" s="45">
        <f t="shared" si="5"/>
        <v>3.3000000000000003</v>
      </c>
      <c r="V24" s="45">
        <v>5</v>
      </c>
      <c r="W24" s="45">
        <v>4</v>
      </c>
      <c r="X24" s="45">
        <v>5</v>
      </c>
      <c r="Y24" s="45">
        <f t="shared" si="6"/>
        <v>4.8</v>
      </c>
      <c r="Z24" s="56">
        <f t="shared" si="7"/>
        <v>15.84</v>
      </c>
      <c r="AA24" s="52" t="s">
        <v>476</v>
      </c>
      <c r="AB24" s="72" t="s">
        <v>311</v>
      </c>
      <c r="AC24" s="45">
        <v>10</v>
      </c>
      <c r="AD24" s="45">
        <v>0</v>
      </c>
      <c r="AE24" s="45">
        <f t="shared" si="8"/>
        <v>10</v>
      </c>
      <c r="AF24" s="47">
        <f t="shared" si="11"/>
        <v>5.84</v>
      </c>
      <c r="AG24" s="46" t="str">
        <f t="shared" si="10"/>
        <v>M/B</v>
      </c>
      <c r="AH24" s="46" t="s">
        <v>269</v>
      </c>
      <c r="AI24" s="49" t="s">
        <v>311</v>
      </c>
      <c r="AJ24" s="49" t="s">
        <v>311</v>
      </c>
      <c r="AK24" s="49" t="s">
        <v>311</v>
      </c>
      <c r="AL24" s="49" t="s">
        <v>311</v>
      </c>
      <c r="AM24" s="49" t="s">
        <v>311</v>
      </c>
      <c r="AN24" s="49" t="s">
        <v>311</v>
      </c>
      <c r="AO24" s="49" t="s">
        <v>311</v>
      </c>
      <c r="AP24" s="49" t="s">
        <v>311</v>
      </c>
      <c r="AQ24" s="49" t="s">
        <v>311</v>
      </c>
      <c r="AR24" s="49" t="s">
        <v>311</v>
      </c>
      <c r="AS24" s="49" t="s">
        <v>311</v>
      </c>
      <c r="AT24" s="49" t="s">
        <v>311</v>
      </c>
      <c r="AU24" s="44" t="s">
        <v>311</v>
      </c>
    </row>
    <row r="25" spans="1:47" ht="261" customHeight="1" x14ac:dyDescent="0.25">
      <c r="A25" s="71">
        <v>23</v>
      </c>
      <c r="B25" s="55" t="s">
        <v>176</v>
      </c>
      <c r="C25" s="55" t="s">
        <v>59</v>
      </c>
      <c r="D25" s="50" t="s">
        <v>18</v>
      </c>
      <c r="E25" s="102"/>
      <c r="F25" s="49" t="s">
        <v>321</v>
      </c>
      <c r="G25" s="50" t="s">
        <v>201</v>
      </c>
      <c r="H25" s="50" t="s">
        <v>200</v>
      </c>
      <c r="I25" s="74" t="s">
        <v>222</v>
      </c>
      <c r="J25" s="49" t="s">
        <v>223</v>
      </c>
      <c r="K25" s="60" t="s">
        <v>201</v>
      </c>
      <c r="L25" s="52" t="s">
        <v>240</v>
      </c>
      <c r="M25" s="48">
        <v>3</v>
      </c>
      <c r="N25" s="48">
        <v>4</v>
      </c>
      <c r="O25" s="45">
        <v>3</v>
      </c>
      <c r="P25" s="45">
        <v>4</v>
      </c>
      <c r="Q25" s="45">
        <v>3</v>
      </c>
      <c r="R25" s="45">
        <v>3</v>
      </c>
      <c r="S25" s="45">
        <v>5</v>
      </c>
      <c r="T25" s="45">
        <v>1</v>
      </c>
      <c r="U25" s="45">
        <f t="shared" si="5"/>
        <v>3.3000000000000003</v>
      </c>
      <c r="V25" s="45">
        <v>5</v>
      </c>
      <c r="W25" s="45">
        <v>4</v>
      </c>
      <c r="X25" s="45">
        <v>5</v>
      </c>
      <c r="Y25" s="45">
        <f t="shared" si="6"/>
        <v>4.8</v>
      </c>
      <c r="Z25" s="56">
        <f t="shared" si="7"/>
        <v>15.84</v>
      </c>
      <c r="AA25" s="52" t="s">
        <v>479</v>
      </c>
      <c r="AB25" s="72" t="s">
        <v>311</v>
      </c>
      <c r="AC25" s="45">
        <v>10</v>
      </c>
      <c r="AD25" s="45">
        <v>0</v>
      </c>
      <c r="AE25" s="45">
        <f t="shared" si="8"/>
        <v>10</v>
      </c>
      <c r="AF25" s="47">
        <f t="shared" si="11"/>
        <v>5.84</v>
      </c>
      <c r="AG25" s="46" t="str">
        <f t="shared" si="10"/>
        <v>M/B</v>
      </c>
      <c r="AH25" s="46" t="s">
        <v>269</v>
      </c>
      <c r="AI25" s="49" t="s">
        <v>311</v>
      </c>
      <c r="AJ25" s="49" t="s">
        <v>311</v>
      </c>
      <c r="AK25" s="44" t="s">
        <v>311</v>
      </c>
      <c r="AL25" s="44" t="s">
        <v>311</v>
      </c>
      <c r="AM25" s="44" t="s">
        <v>311</v>
      </c>
      <c r="AN25" s="44" t="s">
        <v>311</v>
      </c>
      <c r="AO25" s="44" t="s">
        <v>311</v>
      </c>
      <c r="AP25" s="44" t="s">
        <v>311</v>
      </c>
      <c r="AQ25" s="44" t="s">
        <v>311</v>
      </c>
      <c r="AR25" s="44" t="s">
        <v>311</v>
      </c>
      <c r="AS25" s="44" t="s">
        <v>311</v>
      </c>
      <c r="AT25" s="44" t="s">
        <v>311</v>
      </c>
      <c r="AU25" s="44" t="s">
        <v>311</v>
      </c>
    </row>
    <row r="26" spans="1:47" ht="223.9" customHeight="1" x14ac:dyDescent="0.25">
      <c r="A26" s="71">
        <v>24</v>
      </c>
      <c r="B26" s="55" t="s">
        <v>443</v>
      </c>
      <c r="C26" s="55" t="s">
        <v>415</v>
      </c>
      <c r="D26" s="50" t="s">
        <v>417</v>
      </c>
      <c r="E26" s="102"/>
      <c r="F26" s="49" t="s">
        <v>246</v>
      </c>
      <c r="G26" s="50" t="s">
        <v>201</v>
      </c>
      <c r="H26" s="50" t="s">
        <v>200</v>
      </c>
      <c r="I26" s="92" t="s">
        <v>207</v>
      </c>
      <c r="J26" s="49" t="s">
        <v>223</v>
      </c>
      <c r="K26" s="60" t="s">
        <v>201</v>
      </c>
      <c r="L26" s="92" t="s">
        <v>423</v>
      </c>
      <c r="M26" s="48">
        <v>4</v>
      </c>
      <c r="N26" s="48">
        <v>3</v>
      </c>
      <c r="O26" s="45">
        <v>5</v>
      </c>
      <c r="P26" s="45">
        <v>4</v>
      </c>
      <c r="Q26" s="45">
        <v>3</v>
      </c>
      <c r="R26" s="45">
        <v>3</v>
      </c>
      <c r="S26" s="45">
        <v>3</v>
      </c>
      <c r="T26" s="45">
        <v>1</v>
      </c>
      <c r="U26" s="45">
        <f t="shared" si="5"/>
        <v>3.3000000000000003</v>
      </c>
      <c r="V26" s="45">
        <v>5</v>
      </c>
      <c r="W26" s="45">
        <v>3</v>
      </c>
      <c r="X26" s="45">
        <v>5</v>
      </c>
      <c r="Y26" s="45">
        <f t="shared" si="6"/>
        <v>4.5999999999999996</v>
      </c>
      <c r="Z26" s="56">
        <f t="shared" si="7"/>
        <v>15.18</v>
      </c>
      <c r="AA26" s="52" t="s">
        <v>430</v>
      </c>
      <c r="AB26" s="72" t="s">
        <v>311</v>
      </c>
      <c r="AC26" s="45">
        <v>10</v>
      </c>
      <c r="AD26" s="45">
        <v>0</v>
      </c>
      <c r="AE26" s="45">
        <f t="shared" si="8"/>
        <v>10</v>
      </c>
      <c r="AF26" s="47">
        <f t="shared" si="11"/>
        <v>5.18</v>
      </c>
      <c r="AG26" s="46" t="str">
        <f t="shared" si="10"/>
        <v>M/B</v>
      </c>
      <c r="AH26" s="46" t="s">
        <v>269</v>
      </c>
      <c r="AI26" s="44" t="s">
        <v>311</v>
      </c>
      <c r="AJ26" s="44" t="s">
        <v>311</v>
      </c>
      <c r="AK26" s="44" t="s">
        <v>311</v>
      </c>
      <c r="AL26" s="44" t="s">
        <v>311</v>
      </c>
      <c r="AM26" s="44" t="s">
        <v>311</v>
      </c>
      <c r="AN26" s="44" t="s">
        <v>311</v>
      </c>
      <c r="AO26" s="44" t="s">
        <v>311</v>
      </c>
      <c r="AP26" s="44" t="s">
        <v>311</v>
      </c>
      <c r="AQ26" s="44" t="s">
        <v>311</v>
      </c>
      <c r="AR26" s="44" t="s">
        <v>311</v>
      </c>
      <c r="AS26" s="44" t="s">
        <v>311</v>
      </c>
      <c r="AT26" s="44" t="s">
        <v>311</v>
      </c>
      <c r="AU26" s="44" t="s">
        <v>311</v>
      </c>
    </row>
    <row r="27" spans="1:47" ht="238.15" customHeight="1" x14ac:dyDescent="0.25">
      <c r="A27" s="71">
        <v>25</v>
      </c>
      <c r="B27" s="55" t="s">
        <v>443</v>
      </c>
      <c r="C27" s="55" t="s">
        <v>415</v>
      </c>
      <c r="D27" s="50" t="s">
        <v>419</v>
      </c>
      <c r="E27" s="102"/>
      <c r="F27" s="49" t="s">
        <v>246</v>
      </c>
      <c r="G27" s="50" t="s">
        <v>201</v>
      </c>
      <c r="H27" s="50" t="s">
        <v>200</v>
      </c>
      <c r="I27" s="92" t="s">
        <v>207</v>
      </c>
      <c r="J27" s="49" t="s">
        <v>223</v>
      </c>
      <c r="K27" s="60" t="s">
        <v>201</v>
      </c>
      <c r="L27" s="92" t="s">
        <v>424</v>
      </c>
      <c r="M27" s="48">
        <v>4</v>
      </c>
      <c r="N27" s="48">
        <v>3</v>
      </c>
      <c r="O27" s="45">
        <v>5</v>
      </c>
      <c r="P27" s="45">
        <v>4</v>
      </c>
      <c r="Q27" s="45">
        <v>3</v>
      </c>
      <c r="R27" s="45">
        <v>3</v>
      </c>
      <c r="S27" s="45">
        <v>3</v>
      </c>
      <c r="T27" s="45">
        <v>1</v>
      </c>
      <c r="U27" s="45">
        <f t="shared" si="5"/>
        <v>3.3000000000000003</v>
      </c>
      <c r="V27" s="45">
        <v>5</v>
      </c>
      <c r="W27" s="45">
        <v>3</v>
      </c>
      <c r="X27" s="45">
        <v>5</v>
      </c>
      <c r="Y27" s="45">
        <f t="shared" si="6"/>
        <v>4.5999999999999996</v>
      </c>
      <c r="Z27" s="56">
        <f t="shared" si="7"/>
        <v>15.18</v>
      </c>
      <c r="AA27" s="52" t="s">
        <v>430</v>
      </c>
      <c r="AB27" s="72" t="s">
        <v>311</v>
      </c>
      <c r="AC27" s="45">
        <v>10</v>
      </c>
      <c r="AD27" s="45">
        <v>0</v>
      </c>
      <c r="AE27" s="45">
        <f t="shared" si="8"/>
        <v>10</v>
      </c>
      <c r="AF27" s="47">
        <f t="shared" si="11"/>
        <v>5.18</v>
      </c>
      <c r="AG27" s="46" t="str">
        <f t="shared" si="10"/>
        <v>M/B</v>
      </c>
      <c r="AH27" s="46" t="s">
        <v>269</v>
      </c>
      <c r="AI27" s="44" t="s">
        <v>311</v>
      </c>
      <c r="AJ27" s="44" t="s">
        <v>311</v>
      </c>
      <c r="AK27" s="44" t="s">
        <v>311</v>
      </c>
      <c r="AL27" s="44" t="s">
        <v>311</v>
      </c>
      <c r="AM27" s="44" t="s">
        <v>311</v>
      </c>
      <c r="AN27" s="44" t="s">
        <v>311</v>
      </c>
      <c r="AO27" s="44" t="s">
        <v>311</v>
      </c>
      <c r="AP27" s="44" t="s">
        <v>311</v>
      </c>
      <c r="AQ27" s="44" t="s">
        <v>311</v>
      </c>
      <c r="AR27" s="44" t="s">
        <v>311</v>
      </c>
      <c r="AS27" s="44" t="s">
        <v>311</v>
      </c>
      <c r="AT27" s="44" t="s">
        <v>311</v>
      </c>
      <c r="AU27" s="44" t="s">
        <v>311</v>
      </c>
    </row>
    <row r="28" spans="1:47" ht="252.6" customHeight="1" x14ac:dyDescent="0.25">
      <c r="A28" s="71">
        <v>26</v>
      </c>
      <c r="B28" s="55" t="s">
        <v>443</v>
      </c>
      <c r="C28" s="55" t="s">
        <v>415</v>
      </c>
      <c r="D28" s="50" t="s">
        <v>422</v>
      </c>
      <c r="E28" s="102"/>
      <c r="F28" s="49" t="s">
        <v>246</v>
      </c>
      <c r="G28" s="50" t="s">
        <v>201</v>
      </c>
      <c r="H28" s="50" t="s">
        <v>200</v>
      </c>
      <c r="I28" s="92" t="s">
        <v>207</v>
      </c>
      <c r="J28" s="49" t="s">
        <v>223</v>
      </c>
      <c r="K28" s="60" t="s">
        <v>201</v>
      </c>
      <c r="L28" s="92" t="s">
        <v>426</v>
      </c>
      <c r="M28" s="48">
        <v>4</v>
      </c>
      <c r="N28" s="48">
        <v>3</v>
      </c>
      <c r="O28" s="45">
        <v>5</v>
      </c>
      <c r="P28" s="45">
        <v>4</v>
      </c>
      <c r="Q28" s="45">
        <v>3</v>
      </c>
      <c r="R28" s="45">
        <v>3</v>
      </c>
      <c r="S28" s="45">
        <v>3</v>
      </c>
      <c r="T28" s="45">
        <v>1</v>
      </c>
      <c r="U28" s="45">
        <f t="shared" si="5"/>
        <v>3.3000000000000003</v>
      </c>
      <c r="V28" s="45">
        <v>5</v>
      </c>
      <c r="W28" s="45">
        <v>3</v>
      </c>
      <c r="X28" s="45">
        <v>5</v>
      </c>
      <c r="Y28" s="45">
        <f t="shared" si="6"/>
        <v>4.5999999999999996</v>
      </c>
      <c r="Z28" s="56">
        <f t="shared" si="7"/>
        <v>15.18</v>
      </c>
      <c r="AA28" s="52" t="s">
        <v>430</v>
      </c>
      <c r="AB28" s="72" t="s">
        <v>311</v>
      </c>
      <c r="AC28" s="45">
        <v>10</v>
      </c>
      <c r="AD28" s="45">
        <v>0</v>
      </c>
      <c r="AE28" s="45">
        <f t="shared" si="8"/>
        <v>10</v>
      </c>
      <c r="AF28" s="47">
        <f t="shared" si="11"/>
        <v>5.18</v>
      </c>
      <c r="AG28" s="46" t="str">
        <f t="shared" si="10"/>
        <v>M/B</v>
      </c>
      <c r="AH28" s="46" t="s">
        <v>269</v>
      </c>
      <c r="AI28" s="44" t="s">
        <v>311</v>
      </c>
      <c r="AJ28" s="44" t="s">
        <v>311</v>
      </c>
      <c r="AK28" s="44" t="s">
        <v>311</v>
      </c>
      <c r="AL28" s="44" t="s">
        <v>311</v>
      </c>
      <c r="AM28" s="44" t="s">
        <v>311</v>
      </c>
      <c r="AN28" s="44" t="s">
        <v>311</v>
      </c>
      <c r="AO28" s="44" t="s">
        <v>311</v>
      </c>
      <c r="AP28" s="44" t="s">
        <v>311</v>
      </c>
      <c r="AQ28" s="44" t="s">
        <v>311</v>
      </c>
      <c r="AR28" s="44" t="s">
        <v>311</v>
      </c>
      <c r="AS28" s="44" t="s">
        <v>311</v>
      </c>
      <c r="AT28" s="44" t="s">
        <v>311</v>
      </c>
      <c r="AU28" s="44" t="s">
        <v>311</v>
      </c>
    </row>
    <row r="29" spans="1:47" ht="229.9" customHeight="1" x14ac:dyDescent="0.25">
      <c r="A29" s="71">
        <v>27</v>
      </c>
      <c r="B29" s="56" t="s">
        <v>335</v>
      </c>
      <c r="C29" s="56" t="s">
        <v>363</v>
      </c>
      <c r="D29" s="50" t="s">
        <v>317</v>
      </c>
      <c r="E29" s="57"/>
      <c r="F29" s="49" t="s">
        <v>290</v>
      </c>
      <c r="G29" s="50" t="s">
        <v>201</v>
      </c>
      <c r="H29" s="50" t="s">
        <v>320</v>
      </c>
      <c r="I29" s="59" t="s">
        <v>207</v>
      </c>
      <c r="J29" s="49" t="s">
        <v>223</v>
      </c>
      <c r="K29" s="60" t="s">
        <v>201</v>
      </c>
      <c r="L29" s="53" t="s">
        <v>319</v>
      </c>
      <c r="M29" s="48">
        <v>4</v>
      </c>
      <c r="N29" s="48">
        <v>1</v>
      </c>
      <c r="O29" s="45">
        <v>3</v>
      </c>
      <c r="P29" s="45">
        <v>4</v>
      </c>
      <c r="Q29" s="45">
        <v>3</v>
      </c>
      <c r="R29" s="45">
        <v>3</v>
      </c>
      <c r="S29" s="45">
        <v>5</v>
      </c>
      <c r="T29" s="45">
        <v>5</v>
      </c>
      <c r="U29" s="45">
        <f t="shared" si="5"/>
        <v>3.3</v>
      </c>
      <c r="V29" s="45">
        <v>5</v>
      </c>
      <c r="W29" s="45">
        <v>3</v>
      </c>
      <c r="X29" s="45">
        <v>5</v>
      </c>
      <c r="Y29" s="45">
        <f t="shared" si="6"/>
        <v>4.5999999999999996</v>
      </c>
      <c r="Z29" s="56">
        <f t="shared" si="7"/>
        <v>15.179999999999998</v>
      </c>
      <c r="AA29" s="52" t="s">
        <v>461</v>
      </c>
      <c r="AB29" s="72" t="s">
        <v>311</v>
      </c>
      <c r="AC29" s="45">
        <v>10</v>
      </c>
      <c r="AD29" s="45">
        <v>0</v>
      </c>
      <c r="AE29" s="45">
        <f t="shared" si="8"/>
        <v>10</v>
      </c>
      <c r="AF29" s="47">
        <f t="shared" si="11"/>
        <v>5.1799999999999979</v>
      </c>
      <c r="AG29" s="46" t="str">
        <f t="shared" si="10"/>
        <v>M/B</v>
      </c>
      <c r="AH29" s="46" t="s">
        <v>269</v>
      </c>
      <c r="AI29" s="49" t="s">
        <v>311</v>
      </c>
      <c r="AJ29" s="49" t="s">
        <v>311</v>
      </c>
      <c r="AK29" s="49" t="s">
        <v>311</v>
      </c>
      <c r="AL29" s="49" t="s">
        <v>311</v>
      </c>
      <c r="AM29" s="49" t="s">
        <v>311</v>
      </c>
      <c r="AN29" s="49" t="s">
        <v>311</v>
      </c>
      <c r="AO29" s="49" t="s">
        <v>311</v>
      </c>
      <c r="AP29" s="49" t="s">
        <v>311</v>
      </c>
      <c r="AQ29" s="49" t="s">
        <v>311</v>
      </c>
      <c r="AR29" s="49" t="s">
        <v>311</v>
      </c>
      <c r="AS29" s="49" t="s">
        <v>311</v>
      </c>
      <c r="AT29" s="49" t="s">
        <v>311</v>
      </c>
      <c r="AU29" s="44" t="s">
        <v>311</v>
      </c>
    </row>
    <row r="30" spans="1:47" ht="226.15" customHeight="1" x14ac:dyDescent="0.25">
      <c r="A30" s="71">
        <v>28</v>
      </c>
      <c r="B30" s="56" t="s">
        <v>335</v>
      </c>
      <c r="C30" s="55" t="s">
        <v>336</v>
      </c>
      <c r="D30" s="50" t="s">
        <v>318</v>
      </c>
      <c r="E30" s="57"/>
      <c r="F30" s="49" t="s">
        <v>290</v>
      </c>
      <c r="G30" s="50" t="s">
        <v>201</v>
      </c>
      <c r="H30" s="50" t="s">
        <v>320</v>
      </c>
      <c r="I30" s="59" t="s">
        <v>207</v>
      </c>
      <c r="J30" s="49" t="s">
        <v>223</v>
      </c>
      <c r="K30" s="60" t="s">
        <v>201</v>
      </c>
      <c r="L30" s="53" t="s">
        <v>319</v>
      </c>
      <c r="M30" s="48">
        <v>4</v>
      </c>
      <c r="N30" s="48">
        <v>1</v>
      </c>
      <c r="O30" s="45">
        <v>3</v>
      </c>
      <c r="P30" s="45">
        <v>4</v>
      </c>
      <c r="Q30" s="45">
        <v>3</v>
      </c>
      <c r="R30" s="45">
        <v>3</v>
      </c>
      <c r="S30" s="45">
        <v>5</v>
      </c>
      <c r="T30" s="45">
        <v>5</v>
      </c>
      <c r="U30" s="45">
        <f t="shared" si="5"/>
        <v>3.3</v>
      </c>
      <c r="V30" s="45">
        <v>5</v>
      </c>
      <c r="W30" s="45">
        <v>3</v>
      </c>
      <c r="X30" s="45">
        <v>5</v>
      </c>
      <c r="Y30" s="45">
        <f t="shared" si="6"/>
        <v>4.5999999999999996</v>
      </c>
      <c r="Z30" s="56">
        <f t="shared" si="7"/>
        <v>15.179999999999998</v>
      </c>
      <c r="AA30" s="52" t="s">
        <v>437</v>
      </c>
      <c r="AB30" s="72" t="s">
        <v>311</v>
      </c>
      <c r="AC30" s="45">
        <v>10</v>
      </c>
      <c r="AD30" s="45">
        <v>0</v>
      </c>
      <c r="AE30" s="45">
        <f t="shared" si="8"/>
        <v>10</v>
      </c>
      <c r="AF30" s="47">
        <f t="shared" si="11"/>
        <v>5.1799999999999979</v>
      </c>
      <c r="AG30" s="46" t="str">
        <f t="shared" si="10"/>
        <v>M/B</v>
      </c>
      <c r="AH30" s="46" t="s">
        <v>269</v>
      </c>
      <c r="AI30" s="49" t="s">
        <v>311</v>
      </c>
      <c r="AJ30" s="49" t="s">
        <v>311</v>
      </c>
      <c r="AK30" s="49" t="s">
        <v>311</v>
      </c>
      <c r="AL30" s="49" t="s">
        <v>311</v>
      </c>
      <c r="AM30" s="49" t="s">
        <v>311</v>
      </c>
      <c r="AN30" s="49" t="s">
        <v>311</v>
      </c>
      <c r="AO30" s="49" t="s">
        <v>311</v>
      </c>
      <c r="AP30" s="49" t="s">
        <v>311</v>
      </c>
      <c r="AQ30" s="49" t="s">
        <v>311</v>
      </c>
      <c r="AR30" s="49" t="s">
        <v>311</v>
      </c>
      <c r="AS30" s="49" t="s">
        <v>311</v>
      </c>
      <c r="AT30" s="49" t="s">
        <v>311</v>
      </c>
      <c r="AU30" s="44" t="s">
        <v>311</v>
      </c>
    </row>
    <row r="31" spans="1:47" ht="236.45" customHeight="1" x14ac:dyDescent="0.25">
      <c r="A31" s="71">
        <v>29</v>
      </c>
      <c r="B31" s="55" t="s">
        <v>176</v>
      </c>
      <c r="C31" s="55" t="s">
        <v>59</v>
      </c>
      <c r="D31" s="50" t="s">
        <v>299</v>
      </c>
      <c r="E31" s="74" t="s">
        <v>312</v>
      </c>
      <c r="F31" s="49" t="s">
        <v>321</v>
      </c>
      <c r="G31" s="50" t="s">
        <v>201</v>
      </c>
      <c r="H31" s="50" t="s">
        <v>200</v>
      </c>
      <c r="I31" s="74" t="s">
        <v>222</v>
      </c>
      <c r="J31" s="49" t="s">
        <v>223</v>
      </c>
      <c r="K31" s="60" t="s">
        <v>201</v>
      </c>
      <c r="L31" s="74" t="s">
        <v>300</v>
      </c>
      <c r="M31" s="50">
        <v>3</v>
      </c>
      <c r="N31" s="50">
        <v>1</v>
      </c>
      <c r="O31" s="45">
        <v>3</v>
      </c>
      <c r="P31" s="45">
        <v>4</v>
      </c>
      <c r="Q31" s="45">
        <v>3</v>
      </c>
      <c r="R31" s="45">
        <v>3</v>
      </c>
      <c r="S31" s="45">
        <v>5</v>
      </c>
      <c r="T31" s="45">
        <v>1</v>
      </c>
      <c r="U31" s="45">
        <f t="shared" si="5"/>
        <v>2.7</v>
      </c>
      <c r="V31" s="45">
        <v>5</v>
      </c>
      <c r="W31" s="45">
        <v>4</v>
      </c>
      <c r="X31" s="45">
        <v>5</v>
      </c>
      <c r="Y31" s="45">
        <f t="shared" si="6"/>
        <v>4.8</v>
      </c>
      <c r="Z31" s="56">
        <f t="shared" si="7"/>
        <v>12.96</v>
      </c>
      <c r="AA31" s="52" t="s">
        <v>474</v>
      </c>
      <c r="AB31" s="72" t="s">
        <v>311</v>
      </c>
      <c r="AC31" s="45">
        <v>8</v>
      </c>
      <c r="AD31" s="45">
        <v>0</v>
      </c>
      <c r="AE31" s="45">
        <f t="shared" si="8"/>
        <v>8</v>
      </c>
      <c r="AF31" s="47">
        <f t="shared" si="11"/>
        <v>4.9600000000000009</v>
      </c>
      <c r="AG31" s="46" t="str">
        <f t="shared" si="10"/>
        <v>M/B</v>
      </c>
      <c r="AH31" s="46" t="s">
        <v>269</v>
      </c>
      <c r="AI31" s="49" t="s">
        <v>311</v>
      </c>
      <c r="AJ31" s="49" t="s">
        <v>311</v>
      </c>
      <c r="AK31" s="44" t="s">
        <v>311</v>
      </c>
      <c r="AL31" s="44" t="s">
        <v>311</v>
      </c>
      <c r="AM31" s="44" t="s">
        <v>311</v>
      </c>
      <c r="AN31" s="44" t="s">
        <v>311</v>
      </c>
      <c r="AO31" s="44" t="s">
        <v>311</v>
      </c>
      <c r="AP31" s="44" t="s">
        <v>311</v>
      </c>
      <c r="AQ31" s="44" t="s">
        <v>311</v>
      </c>
      <c r="AR31" s="44" t="s">
        <v>311</v>
      </c>
      <c r="AS31" s="44" t="s">
        <v>311</v>
      </c>
      <c r="AT31" s="44" t="s">
        <v>311</v>
      </c>
      <c r="AU31" s="44" t="s">
        <v>311</v>
      </c>
    </row>
    <row r="32" spans="1:47" ht="243.6" customHeight="1" x14ac:dyDescent="0.25">
      <c r="A32" s="71">
        <v>30</v>
      </c>
      <c r="B32" s="55" t="s">
        <v>164</v>
      </c>
      <c r="C32" s="55" t="s">
        <v>165</v>
      </c>
      <c r="D32" s="50" t="s">
        <v>20</v>
      </c>
      <c r="E32" s="102" t="s">
        <v>386</v>
      </c>
      <c r="F32" s="49" t="s">
        <v>321</v>
      </c>
      <c r="G32" s="50" t="s">
        <v>201</v>
      </c>
      <c r="H32" s="50" t="s">
        <v>200</v>
      </c>
      <c r="I32" s="92" t="s">
        <v>207</v>
      </c>
      <c r="J32" s="60" t="s">
        <v>201</v>
      </c>
      <c r="K32" s="60" t="s">
        <v>201</v>
      </c>
      <c r="L32" s="52" t="s">
        <v>208</v>
      </c>
      <c r="M32" s="47">
        <v>3</v>
      </c>
      <c r="N32" s="47">
        <v>3</v>
      </c>
      <c r="O32" s="45">
        <v>1</v>
      </c>
      <c r="P32" s="45">
        <v>4</v>
      </c>
      <c r="Q32" s="45">
        <v>3</v>
      </c>
      <c r="R32" s="45">
        <v>3</v>
      </c>
      <c r="S32" s="45">
        <v>5</v>
      </c>
      <c r="T32" s="45">
        <v>1</v>
      </c>
      <c r="U32" s="45">
        <f t="shared" si="5"/>
        <v>2.9</v>
      </c>
      <c r="V32" s="45">
        <v>5</v>
      </c>
      <c r="W32" s="45">
        <v>4</v>
      </c>
      <c r="X32" s="45">
        <v>5</v>
      </c>
      <c r="Y32" s="45">
        <f t="shared" si="6"/>
        <v>4.8</v>
      </c>
      <c r="Z32" s="56">
        <f t="shared" si="7"/>
        <v>13.92</v>
      </c>
      <c r="AA32" s="52" t="s">
        <v>405</v>
      </c>
      <c r="AB32" s="72" t="s">
        <v>311</v>
      </c>
      <c r="AC32" s="45">
        <v>9</v>
      </c>
      <c r="AD32" s="45">
        <v>0</v>
      </c>
      <c r="AE32" s="45">
        <f t="shared" si="8"/>
        <v>9</v>
      </c>
      <c r="AF32" s="47">
        <f t="shared" si="11"/>
        <v>4.92</v>
      </c>
      <c r="AG32" s="46" t="str">
        <f t="shared" si="10"/>
        <v>M/B</v>
      </c>
      <c r="AH32" s="46" t="s">
        <v>269</v>
      </c>
      <c r="AI32" s="49" t="s">
        <v>311</v>
      </c>
      <c r="AJ32" s="49" t="s">
        <v>311</v>
      </c>
      <c r="AK32" s="49" t="s">
        <v>311</v>
      </c>
      <c r="AL32" s="49" t="s">
        <v>311</v>
      </c>
      <c r="AM32" s="49" t="s">
        <v>311</v>
      </c>
      <c r="AN32" s="49" t="s">
        <v>311</v>
      </c>
      <c r="AO32" s="49" t="s">
        <v>311</v>
      </c>
      <c r="AP32" s="49" t="s">
        <v>311</v>
      </c>
      <c r="AQ32" s="49" t="s">
        <v>311</v>
      </c>
      <c r="AR32" s="49" t="s">
        <v>311</v>
      </c>
      <c r="AS32" s="49" t="s">
        <v>311</v>
      </c>
      <c r="AT32" s="49" t="s">
        <v>311</v>
      </c>
      <c r="AU32" s="49" t="s">
        <v>311</v>
      </c>
    </row>
    <row r="33" spans="1:47" ht="317.45" customHeight="1" x14ac:dyDescent="0.25">
      <c r="A33" s="71">
        <v>31</v>
      </c>
      <c r="B33" s="55" t="s">
        <v>176</v>
      </c>
      <c r="C33" s="55" t="s">
        <v>59</v>
      </c>
      <c r="D33" s="50" t="s">
        <v>122</v>
      </c>
      <c r="E33" s="58"/>
      <c r="F33" s="49" t="s">
        <v>321</v>
      </c>
      <c r="G33" s="50" t="s">
        <v>201</v>
      </c>
      <c r="H33" s="50" t="s">
        <v>200</v>
      </c>
      <c r="I33" s="58" t="s">
        <v>222</v>
      </c>
      <c r="J33" s="49" t="s">
        <v>223</v>
      </c>
      <c r="K33" s="60" t="s">
        <v>201</v>
      </c>
      <c r="L33" s="53" t="s">
        <v>237</v>
      </c>
      <c r="M33" s="50">
        <v>3</v>
      </c>
      <c r="N33" s="50">
        <v>1</v>
      </c>
      <c r="O33" s="45">
        <v>5</v>
      </c>
      <c r="P33" s="45">
        <v>4</v>
      </c>
      <c r="Q33" s="45">
        <v>3</v>
      </c>
      <c r="R33" s="45">
        <v>3</v>
      </c>
      <c r="S33" s="45">
        <v>5</v>
      </c>
      <c r="T33" s="45">
        <v>1</v>
      </c>
      <c r="U33" s="45">
        <f t="shared" si="5"/>
        <v>2.9</v>
      </c>
      <c r="V33" s="45">
        <v>5</v>
      </c>
      <c r="W33" s="45">
        <v>4</v>
      </c>
      <c r="X33" s="45">
        <v>5</v>
      </c>
      <c r="Y33" s="45">
        <f t="shared" si="6"/>
        <v>4.8</v>
      </c>
      <c r="Z33" s="56">
        <f t="shared" si="7"/>
        <v>13.92</v>
      </c>
      <c r="AA33" s="52" t="s">
        <v>478</v>
      </c>
      <c r="AB33" s="72" t="s">
        <v>311</v>
      </c>
      <c r="AC33" s="45">
        <v>9</v>
      </c>
      <c r="AD33" s="45">
        <v>0</v>
      </c>
      <c r="AE33" s="45">
        <f t="shared" si="8"/>
        <v>9</v>
      </c>
      <c r="AF33" s="47">
        <f t="shared" si="11"/>
        <v>4.92</v>
      </c>
      <c r="AG33" s="46" t="str">
        <f t="shared" si="10"/>
        <v>M/B</v>
      </c>
      <c r="AH33" s="46" t="s">
        <v>269</v>
      </c>
      <c r="AI33" s="49" t="s">
        <v>311</v>
      </c>
      <c r="AJ33" s="49" t="s">
        <v>311</v>
      </c>
      <c r="AK33" s="49" t="s">
        <v>311</v>
      </c>
      <c r="AL33" s="49" t="s">
        <v>311</v>
      </c>
      <c r="AM33" s="49" t="s">
        <v>311</v>
      </c>
      <c r="AN33" s="49" t="s">
        <v>311</v>
      </c>
      <c r="AO33" s="49" t="s">
        <v>311</v>
      </c>
      <c r="AP33" s="49" t="s">
        <v>311</v>
      </c>
      <c r="AQ33" s="49" t="s">
        <v>311</v>
      </c>
      <c r="AR33" s="49" t="s">
        <v>311</v>
      </c>
      <c r="AS33" s="49" t="s">
        <v>311</v>
      </c>
      <c r="AT33" s="49" t="s">
        <v>311</v>
      </c>
      <c r="AU33" s="44" t="s">
        <v>311</v>
      </c>
    </row>
    <row r="34" spans="1:47" ht="279" customHeight="1" x14ac:dyDescent="0.25">
      <c r="A34" s="71">
        <v>32</v>
      </c>
      <c r="B34" s="55" t="s">
        <v>176</v>
      </c>
      <c r="C34" s="55" t="s">
        <v>59</v>
      </c>
      <c r="D34" s="50" t="s">
        <v>17</v>
      </c>
      <c r="E34" s="102"/>
      <c r="F34" s="49" t="s">
        <v>321</v>
      </c>
      <c r="G34" s="50" t="s">
        <v>201</v>
      </c>
      <c r="H34" s="50" t="s">
        <v>200</v>
      </c>
      <c r="I34" s="74" t="s">
        <v>222</v>
      </c>
      <c r="J34" s="49" t="s">
        <v>223</v>
      </c>
      <c r="K34" s="60" t="s">
        <v>201</v>
      </c>
      <c r="L34" s="52" t="s">
        <v>242</v>
      </c>
      <c r="M34" s="48">
        <v>2</v>
      </c>
      <c r="N34" s="48">
        <v>4</v>
      </c>
      <c r="O34" s="45">
        <v>3</v>
      </c>
      <c r="P34" s="45">
        <v>4</v>
      </c>
      <c r="Q34" s="45">
        <v>3</v>
      </c>
      <c r="R34" s="45">
        <v>3</v>
      </c>
      <c r="S34" s="45">
        <v>5</v>
      </c>
      <c r="T34" s="45">
        <v>1</v>
      </c>
      <c r="U34" s="45">
        <f t="shared" si="5"/>
        <v>3.1</v>
      </c>
      <c r="V34" s="45">
        <v>5</v>
      </c>
      <c r="W34" s="45">
        <v>4</v>
      </c>
      <c r="X34" s="45">
        <v>5</v>
      </c>
      <c r="Y34" s="45">
        <f t="shared" si="6"/>
        <v>4.8</v>
      </c>
      <c r="Z34" s="56">
        <f t="shared" si="7"/>
        <v>14.879999999999999</v>
      </c>
      <c r="AA34" s="52" t="s">
        <v>479</v>
      </c>
      <c r="AB34" s="72" t="s">
        <v>311</v>
      </c>
      <c r="AC34" s="45">
        <v>10</v>
      </c>
      <c r="AD34" s="45">
        <v>0</v>
      </c>
      <c r="AE34" s="45">
        <f t="shared" si="8"/>
        <v>10</v>
      </c>
      <c r="AF34" s="47">
        <f t="shared" si="11"/>
        <v>4.879999999999999</v>
      </c>
      <c r="AG34" s="46" t="str">
        <f t="shared" si="10"/>
        <v>M/B</v>
      </c>
      <c r="AH34" s="46" t="s">
        <v>269</v>
      </c>
      <c r="AI34" s="49" t="s">
        <v>311</v>
      </c>
      <c r="AJ34" s="49" t="s">
        <v>311</v>
      </c>
      <c r="AK34" s="44" t="s">
        <v>311</v>
      </c>
      <c r="AL34" s="44" t="s">
        <v>311</v>
      </c>
      <c r="AM34" s="44" t="s">
        <v>311</v>
      </c>
      <c r="AN34" s="44" t="s">
        <v>311</v>
      </c>
      <c r="AO34" s="44" t="s">
        <v>311</v>
      </c>
      <c r="AP34" s="44" t="s">
        <v>311</v>
      </c>
      <c r="AQ34" s="44" t="s">
        <v>311</v>
      </c>
      <c r="AR34" s="44" t="s">
        <v>311</v>
      </c>
      <c r="AS34" s="44" t="s">
        <v>311</v>
      </c>
      <c r="AT34" s="44" t="s">
        <v>311</v>
      </c>
      <c r="AU34" s="44" t="s">
        <v>311</v>
      </c>
    </row>
    <row r="35" spans="1:47" ht="297" customHeight="1" x14ac:dyDescent="0.25">
      <c r="A35" s="71">
        <v>33</v>
      </c>
      <c r="B35" s="55" t="s">
        <v>123</v>
      </c>
      <c r="C35" s="56" t="s">
        <v>171</v>
      </c>
      <c r="D35" s="50" t="s">
        <v>14</v>
      </c>
      <c r="E35" s="102"/>
      <c r="F35" s="49" t="s">
        <v>448</v>
      </c>
      <c r="G35" s="50" t="s">
        <v>225</v>
      </c>
      <c r="H35" s="50" t="s">
        <v>225</v>
      </c>
      <c r="I35" s="92" t="s">
        <v>207</v>
      </c>
      <c r="J35" s="49" t="s">
        <v>223</v>
      </c>
      <c r="K35" s="60" t="s">
        <v>201</v>
      </c>
      <c r="L35" s="52" t="s">
        <v>224</v>
      </c>
      <c r="M35" s="48">
        <v>4</v>
      </c>
      <c r="N35" s="48">
        <v>1</v>
      </c>
      <c r="O35" s="45">
        <v>1</v>
      </c>
      <c r="P35" s="45">
        <v>4</v>
      </c>
      <c r="Q35" s="45">
        <v>3</v>
      </c>
      <c r="R35" s="45">
        <v>3</v>
      </c>
      <c r="S35" s="45">
        <v>5</v>
      </c>
      <c r="T35" s="45">
        <v>5</v>
      </c>
      <c r="U35" s="45">
        <f t="shared" ref="U35:U66" si="12">(M35*$M$1)+(N35*$N$1)+(O35*$O$1)+(P35*$P$1)+(Q35*$Q$1)+(R35*$R$1)+(S35*$S$1)+(T35*$T$1)</f>
        <v>3.1</v>
      </c>
      <c r="V35" s="45">
        <v>5</v>
      </c>
      <c r="W35" s="45">
        <v>3</v>
      </c>
      <c r="X35" s="45">
        <v>5</v>
      </c>
      <c r="Y35" s="45">
        <f t="shared" ref="Y35:Y66" si="13">(V35*$V$1)+(W35*$W$1)+(X35*$X$1)</f>
        <v>4.5999999999999996</v>
      </c>
      <c r="Z35" s="80">
        <f t="shared" ref="Z35:Z66" si="14">U35*Y35</f>
        <v>14.26</v>
      </c>
      <c r="AA35" s="52" t="s">
        <v>438</v>
      </c>
      <c r="AB35" s="72" t="s">
        <v>311</v>
      </c>
      <c r="AC35" s="45">
        <v>10</v>
      </c>
      <c r="AD35" s="45">
        <v>0</v>
      </c>
      <c r="AE35" s="45">
        <f t="shared" ref="AE35:AE66" si="15">AC35-AD35</f>
        <v>10</v>
      </c>
      <c r="AF35" s="47">
        <f t="shared" si="11"/>
        <v>4.26</v>
      </c>
      <c r="AG35" s="46" t="str">
        <f t="shared" ref="AG35:AG66" si="16">IF(AF35="","",IF(AF35&gt;20,"A",IF(AF35&gt;15,"M/A",IF(AF35&gt;8,"M",IF(AF35&gt;3,"M/B",IF(AF35&gt;2,"B","R"))))))</f>
        <v>M/B</v>
      </c>
      <c r="AH35" s="46" t="s">
        <v>269</v>
      </c>
      <c r="AI35" s="49" t="s">
        <v>311</v>
      </c>
      <c r="AJ35" s="49" t="s">
        <v>311</v>
      </c>
      <c r="AK35" s="44" t="s">
        <v>311</v>
      </c>
      <c r="AL35" s="44" t="s">
        <v>311</v>
      </c>
      <c r="AM35" s="44" t="s">
        <v>311</v>
      </c>
      <c r="AN35" s="44" t="s">
        <v>311</v>
      </c>
      <c r="AO35" s="44" t="s">
        <v>311</v>
      </c>
      <c r="AP35" s="44" t="s">
        <v>311</v>
      </c>
      <c r="AQ35" s="44" t="s">
        <v>311</v>
      </c>
      <c r="AR35" s="44" t="s">
        <v>311</v>
      </c>
      <c r="AS35" s="44" t="s">
        <v>311</v>
      </c>
      <c r="AT35" s="44" t="s">
        <v>311</v>
      </c>
      <c r="AU35" s="44" t="s">
        <v>311</v>
      </c>
    </row>
    <row r="36" spans="1:47" ht="222.6" customHeight="1" x14ac:dyDescent="0.25">
      <c r="A36" s="71">
        <v>34</v>
      </c>
      <c r="B36" s="55" t="s">
        <v>168</v>
      </c>
      <c r="C36" s="55" t="s">
        <v>113</v>
      </c>
      <c r="D36" s="50" t="s">
        <v>294</v>
      </c>
      <c r="E36" s="57" t="s">
        <v>303</v>
      </c>
      <c r="F36" s="49" t="s">
        <v>290</v>
      </c>
      <c r="G36" s="50" t="s">
        <v>201</v>
      </c>
      <c r="H36" s="50" t="s">
        <v>225</v>
      </c>
      <c r="I36" s="58" t="s">
        <v>207</v>
      </c>
      <c r="J36" s="49" t="s">
        <v>201</v>
      </c>
      <c r="K36" s="60" t="s">
        <v>201</v>
      </c>
      <c r="L36" s="58" t="s">
        <v>295</v>
      </c>
      <c r="M36" s="49">
        <v>2</v>
      </c>
      <c r="N36" s="49">
        <v>4</v>
      </c>
      <c r="O36" s="45">
        <v>1</v>
      </c>
      <c r="P36" s="45">
        <v>4</v>
      </c>
      <c r="Q36" s="45">
        <v>3</v>
      </c>
      <c r="R36" s="45">
        <v>3</v>
      </c>
      <c r="S36" s="45">
        <v>5</v>
      </c>
      <c r="T36" s="45">
        <v>3</v>
      </c>
      <c r="U36" s="45">
        <f t="shared" si="12"/>
        <v>3.0999999999999996</v>
      </c>
      <c r="V36" s="45">
        <v>5</v>
      </c>
      <c r="W36" s="45">
        <v>3</v>
      </c>
      <c r="X36" s="45">
        <v>5</v>
      </c>
      <c r="Y36" s="45">
        <f t="shared" si="13"/>
        <v>4.5999999999999996</v>
      </c>
      <c r="Z36" s="56">
        <f t="shared" si="14"/>
        <v>14.259999999999998</v>
      </c>
      <c r="AA36" s="52" t="s">
        <v>481</v>
      </c>
      <c r="AB36" s="72" t="s">
        <v>311</v>
      </c>
      <c r="AC36" s="45">
        <v>10</v>
      </c>
      <c r="AD36" s="45">
        <v>0</v>
      </c>
      <c r="AE36" s="45">
        <f t="shared" si="15"/>
        <v>10</v>
      </c>
      <c r="AF36" s="47">
        <f t="shared" si="11"/>
        <v>4.259999999999998</v>
      </c>
      <c r="AG36" s="46" t="str">
        <f t="shared" si="16"/>
        <v>M/B</v>
      </c>
      <c r="AH36" s="46" t="s">
        <v>269</v>
      </c>
      <c r="AI36" s="49" t="s">
        <v>311</v>
      </c>
      <c r="AJ36" s="49" t="s">
        <v>311</v>
      </c>
      <c r="AK36" s="44" t="s">
        <v>311</v>
      </c>
      <c r="AL36" s="44" t="s">
        <v>311</v>
      </c>
      <c r="AM36" s="44" t="s">
        <v>311</v>
      </c>
      <c r="AN36" s="44" t="s">
        <v>311</v>
      </c>
      <c r="AO36" s="44" t="s">
        <v>311</v>
      </c>
      <c r="AP36" s="44" t="s">
        <v>311</v>
      </c>
      <c r="AQ36" s="44" t="s">
        <v>311</v>
      </c>
      <c r="AR36" s="44" t="s">
        <v>311</v>
      </c>
      <c r="AS36" s="44" t="s">
        <v>311</v>
      </c>
      <c r="AT36" s="44" t="s">
        <v>311</v>
      </c>
      <c r="AU36" s="44" t="s">
        <v>311</v>
      </c>
    </row>
    <row r="37" spans="1:47" ht="220.15" customHeight="1" x14ac:dyDescent="0.25">
      <c r="A37" s="71">
        <v>35</v>
      </c>
      <c r="B37" s="55" t="s">
        <v>176</v>
      </c>
      <c r="C37" s="55" t="s">
        <v>59</v>
      </c>
      <c r="D37" s="50" t="s">
        <v>116</v>
      </c>
      <c r="E37" s="74"/>
      <c r="F37" s="49" t="s">
        <v>321</v>
      </c>
      <c r="G37" s="50" t="s">
        <v>201</v>
      </c>
      <c r="H37" s="50" t="s">
        <v>200</v>
      </c>
      <c r="I37" s="74" t="s">
        <v>222</v>
      </c>
      <c r="J37" s="49" t="s">
        <v>223</v>
      </c>
      <c r="K37" s="60" t="s">
        <v>201</v>
      </c>
      <c r="L37" s="74" t="s">
        <v>238</v>
      </c>
      <c r="M37" s="50">
        <v>3</v>
      </c>
      <c r="N37" s="50">
        <v>1</v>
      </c>
      <c r="O37" s="45">
        <v>3</v>
      </c>
      <c r="P37" s="45">
        <v>4</v>
      </c>
      <c r="Q37" s="45">
        <v>3</v>
      </c>
      <c r="R37" s="45">
        <v>3</v>
      </c>
      <c r="S37" s="45">
        <v>5</v>
      </c>
      <c r="T37" s="45">
        <v>1</v>
      </c>
      <c r="U37" s="45">
        <f t="shared" si="12"/>
        <v>2.7</v>
      </c>
      <c r="V37" s="45">
        <v>5</v>
      </c>
      <c r="W37" s="45">
        <v>4</v>
      </c>
      <c r="X37" s="45">
        <v>5</v>
      </c>
      <c r="Y37" s="45">
        <f t="shared" si="13"/>
        <v>4.8</v>
      </c>
      <c r="Z37" s="56">
        <f t="shared" si="14"/>
        <v>12.96</v>
      </c>
      <c r="AA37" s="52" t="s">
        <v>474</v>
      </c>
      <c r="AB37" s="72" t="s">
        <v>311</v>
      </c>
      <c r="AC37" s="45">
        <v>9</v>
      </c>
      <c r="AD37" s="45">
        <v>0</v>
      </c>
      <c r="AE37" s="45">
        <f t="shared" si="15"/>
        <v>9</v>
      </c>
      <c r="AF37" s="47">
        <f t="shared" si="11"/>
        <v>3.9600000000000009</v>
      </c>
      <c r="AG37" s="46" t="str">
        <f t="shared" si="16"/>
        <v>M/B</v>
      </c>
      <c r="AH37" s="46" t="s">
        <v>269</v>
      </c>
      <c r="AI37" s="49" t="s">
        <v>311</v>
      </c>
      <c r="AJ37" s="49" t="s">
        <v>311</v>
      </c>
      <c r="AK37" s="44" t="s">
        <v>311</v>
      </c>
      <c r="AL37" s="44" t="s">
        <v>311</v>
      </c>
      <c r="AM37" s="44" t="s">
        <v>311</v>
      </c>
      <c r="AN37" s="44" t="s">
        <v>311</v>
      </c>
      <c r="AO37" s="44" t="s">
        <v>311</v>
      </c>
      <c r="AP37" s="44" t="s">
        <v>311</v>
      </c>
      <c r="AQ37" s="44" t="s">
        <v>311</v>
      </c>
      <c r="AR37" s="44" t="s">
        <v>311</v>
      </c>
      <c r="AS37" s="44" t="s">
        <v>311</v>
      </c>
      <c r="AT37" s="44" t="s">
        <v>311</v>
      </c>
      <c r="AU37" s="44" t="s">
        <v>311</v>
      </c>
    </row>
    <row r="38" spans="1:47" ht="229.15" customHeight="1" x14ac:dyDescent="0.25">
      <c r="A38" s="71">
        <v>36</v>
      </c>
      <c r="B38" s="55" t="s">
        <v>175</v>
      </c>
      <c r="C38" s="55" t="s">
        <v>59</v>
      </c>
      <c r="D38" s="50" t="s">
        <v>196</v>
      </c>
      <c r="E38" s="57"/>
      <c r="F38" s="49" t="s">
        <v>321</v>
      </c>
      <c r="G38" s="50" t="s">
        <v>201</v>
      </c>
      <c r="H38" s="50" t="s">
        <v>200</v>
      </c>
      <c r="I38" s="58" t="s">
        <v>222</v>
      </c>
      <c r="J38" s="49" t="s">
        <v>223</v>
      </c>
      <c r="K38" s="60" t="s">
        <v>201</v>
      </c>
      <c r="L38" s="53" t="s">
        <v>234</v>
      </c>
      <c r="M38" s="48">
        <v>2</v>
      </c>
      <c r="N38" s="48">
        <v>2</v>
      </c>
      <c r="O38" s="45">
        <v>5</v>
      </c>
      <c r="P38" s="45">
        <v>4</v>
      </c>
      <c r="Q38" s="45">
        <v>3</v>
      </c>
      <c r="R38" s="45">
        <v>3</v>
      </c>
      <c r="S38" s="45">
        <v>5</v>
      </c>
      <c r="T38" s="45">
        <v>1</v>
      </c>
      <c r="U38" s="45">
        <f t="shared" si="12"/>
        <v>2.9</v>
      </c>
      <c r="V38" s="45">
        <v>5</v>
      </c>
      <c r="W38" s="45">
        <v>4</v>
      </c>
      <c r="X38" s="45">
        <v>5</v>
      </c>
      <c r="Y38" s="45">
        <f t="shared" si="13"/>
        <v>4.8</v>
      </c>
      <c r="Z38" s="56">
        <f t="shared" si="14"/>
        <v>13.92</v>
      </c>
      <c r="AA38" s="52" t="s">
        <v>475</v>
      </c>
      <c r="AB38" s="72" t="s">
        <v>311</v>
      </c>
      <c r="AC38" s="45">
        <v>10</v>
      </c>
      <c r="AD38" s="45">
        <v>0</v>
      </c>
      <c r="AE38" s="45">
        <f t="shared" si="15"/>
        <v>10</v>
      </c>
      <c r="AF38" s="47">
        <f t="shared" si="11"/>
        <v>3.92</v>
      </c>
      <c r="AG38" s="46" t="str">
        <f t="shared" si="16"/>
        <v>M/B</v>
      </c>
      <c r="AH38" s="46" t="s">
        <v>269</v>
      </c>
      <c r="AI38" s="49" t="s">
        <v>311</v>
      </c>
      <c r="AJ38" s="49" t="s">
        <v>311</v>
      </c>
      <c r="AK38" s="44" t="s">
        <v>311</v>
      </c>
      <c r="AL38" s="44" t="s">
        <v>311</v>
      </c>
      <c r="AM38" s="44" t="s">
        <v>311</v>
      </c>
      <c r="AN38" s="44" t="s">
        <v>311</v>
      </c>
      <c r="AO38" s="44" t="s">
        <v>311</v>
      </c>
      <c r="AP38" s="44" t="s">
        <v>311</v>
      </c>
      <c r="AQ38" s="44" t="s">
        <v>311</v>
      </c>
      <c r="AR38" s="44" t="s">
        <v>311</v>
      </c>
      <c r="AS38" s="44" t="s">
        <v>311</v>
      </c>
      <c r="AT38" s="44" t="s">
        <v>311</v>
      </c>
      <c r="AU38" s="44" t="s">
        <v>311</v>
      </c>
    </row>
    <row r="39" spans="1:47" ht="229.15" customHeight="1" x14ac:dyDescent="0.25">
      <c r="A39" s="71">
        <v>37</v>
      </c>
      <c r="B39" s="55" t="s">
        <v>168</v>
      </c>
      <c r="C39" s="55" t="s">
        <v>304</v>
      </c>
      <c r="D39" s="50" t="s">
        <v>293</v>
      </c>
      <c r="E39" s="57" t="s">
        <v>441</v>
      </c>
      <c r="F39" s="49" t="s">
        <v>291</v>
      </c>
      <c r="G39" s="50" t="s">
        <v>201</v>
      </c>
      <c r="H39" s="50" t="s">
        <v>200</v>
      </c>
      <c r="I39" s="58" t="s">
        <v>207</v>
      </c>
      <c r="J39" s="49" t="s">
        <v>201</v>
      </c>
      <c r="K39" s="60" t="s">
        <v>201</v>
      </c>
      <c r="L39" s="58" t="s">
        <v>292</v>
      </c>
      <c r="M39" s="49">
        <v>2</v>
      </c>
      <c r="N39" s="49">
        <v>5</v>
      </c>
      <c r="O39" s="45">
        <v>1</v>
      </c>
      <c r="P39" s="45">
        <v>4</v>
      </c>
      <c r="Q39" s="45">
        <v>3</v>
      </c>
      <c r="R39" s="45">
        <v>3</v>
      </c>
      <c r="S39" s="45">
        <v>3</v>
      </c>
      <c r="T39" s="45">
        <v>1</v>
      </c>
      <c r="U39" s="45">
        <f t="shared" si="12"/>
        <v>2.9</v>
      </c>
      <c r="V39" s="45">
        <v>5</v>
      </c>
      <c r="W39" s="45">
        <v>4</v>
      </c>
      <c r="X39" s="45">
        <v>5</v>
      </c>
      <c r="Y39" s="45">
        <f t="shared" si="13"/>
        <v>4.8</v>
      </c>
      <c r="Z39" s="56">
        <f t="shared" si="14"/>
        <v>13.92</v>
      </c>
      <c r="AA39" s="52" t="s">
        <v>433</v>
      </c>
      <c r="AB39" s="72" t="s">
        <v>311</v>
      </c>
      <c r="AC39" s="45">
        <v>10</v>
      </c>
      <c r="AD39" s="45">
        <v>0</v>
      </c>
      <c r="AE39" s="45">
        <f t="shared" si="15"/>
        <v>10</v>
      </c>
      <c r="AF39" s="47">
        <f t="shared" si="11"/>
        <v>3.92</v>
      </c>
      <c r="AG39" s="46" t="str">
        <f t="shared" si="16"/>
        <v>M/B</v>
      </c>
      <c r="AH39" s="46" t="s">
        <v>269</v>
      </c>
      <c r="AI39" s="49" t="s">
        <v>311</v>
      </c>
      <c r="AJ39" s="49" t="s">
        <v>311</v>
      </c>
      <c r="AK39" s="44" t="s">
        <v>311</v>
      </c>
      <c r="AL39" s="44" t="s">
        <v>311</v>
      </c>
      <c r="AM39" s="44" t="s">
        <v>311</v>
      </c>
      <c r="AN39" s="44" t="s">
        <v>311</v>
      </c>
      <c r="AO39" s="44" t="s">
        <v>311</v>
      </c>
      <c r="AP39" s="44" t="s">
        <v>311</v>
      </c>
      <c r="AQ39" s="44" t="s">
        <v>311</v>
      </c>
      <c r="AR39" s="44" t="s">
        <v>311</v>
      </c>
      <c r="AS39" s="44" t="s">
        <v>311</v>
      </c>
      <c r="AT39" s="44" t="s">
        <v>311</v>
      </c>
      <c r="AU39" s="44" t="s">
        <v>311</v>
      </c>
    </row>
    <row r="40" spans="1:47" ht="226.9" customHeight="1" x14ac:dyDescent="0.25">
      <c r="A40" s="71">
        <v>38</v>
      </c>
      <c r="B40" s="55" t="s">
        <v>164</v>
      </c>
      <c r="C40" s="55" t="s">
        <v>23</v>
      </c>
      <c r="D40" s="50" t="s">
        <v>297</v>
      </c>
      <c r="E40" s="102"/>
      <c r="F40" s="49" t="s">
        <v>444</v>
      </c>
      <c r="G40" s="50" t="s">
        <v>200</v>
      </c>
      <c r="H40" s="50" t="s">
        <v>200</v>
      </c>
      <c r="I40" s="92" t="s">
        <v>207</v>
      </c>
      <c r="J40" s="60" t="s">
        <v>201</v>
      </c>
      <c r="K40" s="60" t="s">
        <v>201</v>
      </c>
      <c r="L40" s="97" t="s">
        <v>217</v>
      </c>
      <c r="M40" s="62">
        <v>3</v>
      </c>
      <c r="N40" s="62">
        <v>1</v>
      </c>
      <c r="O40" s="45">
        <v>1</v>
      </c>
      <c r="P40" s="45">
        <v>4</v>
      </c>
      <c r="Q40" s="45">
        <v>3</v>
      </c>
      <c r="R40" s="45">
        <v>3</v>
      </c>
      <c r="S40" s="45">
        <v>1</v>
      </c>
      <c r="T40" s="45">
        <v>1</v>
      </c>
      <c r="U40" s="45">
        <f t="shared" si="12"/>
        <v>2.1</v>
      </c>
      <c r="V40" s="45">
        <v>5</v>
      </c>
      <c r="W40" s="45">
        <v>3</v>
      </c>
      <c r="X40" s="45">
        <v>5</v>
      </c>
      <c r="Y40" s="45">
        <f t="shared" si="13"/>
        <v>4.5999999999999996</v>
      </c>
      <c r="Z40" s="56">
        <f t="shared" si="14"/>
        <v>9.66</v>
      </c>
      <c r="AA40" s="52" t="s">
        <v>452</v>
      </c>
      <c r="AB40" s="72" t="s">
        <v>311</v>
      </c>
      <c r="AC40" s="45">
        <v>6</v>
      </c>
      <c r="AD40" s="45">
        <v>0</v>
      </c>
      <c r="AE40" s="45">
        <f t="shared" si="15"/>
        <v>6</v>
      </c>
      <c r="AF40" s="47">
        <f t="shared" si="11"/>
        <v>3.66</v>
      </c>
      <c r="AG40" s="46" t="str">
        <f t="shared" si="16"/>
        <v>M/B</v>
      </c>
      <c r="AH40" s="46" t="s">
        <v>269</v>
      </c>
      <c r="AI40" s="49" t="s">
        <v>311</v>
      </c>
      <c r="AJ40" s="49" t="s">
        <v>311</v>
      </c>
      <c r="AK40" s="49" t="s">
        <v>311</v>
      </c>
      <c r="AL40" s="49" t="s">
        <v>311</v>
      </c>
      <c r="AM40" s="49" t="s">
        <v>311</v>
      </c>
      <c r="AN40" s="49" t="s">
        <v>311</v>
      </c>
      <c r="AO40" s="49" t="s">
        <v>311</v>
      </c>
      <c r="AP40" s="49" t="s">
        <v>311</v>
      </c>
      <c r="AQ40" s="49" t="s">
        <v>311</v>
      </c>
      <c r="AR40" s="49" t="s">
        <v>311</v>
      </c>
      <c r="AS40" s="49" t="s">
        <v>311</v>
      </c>
      <c r="AT40" s="49" t="s">
        <v>311</v>
      </c>
      <c r="AU40" s="44" t="s">
        <v>311</v>
      </c>
    </row>
    <row r="41" spans="1:47" ht="225.6" customHeight="1" x14ac:dyDescent="0.25">
      <c r="A41" s="71">
        <v>39</v>
      </c>
      <c r="B41" s="56" t="s">
        <v>335</v>
      </c>
      <c r="C41" s="56" t="s">
        <v>379</v>
      </c>
      <c r="D41" s="50" t="s">
        <v>462</v>
      </c>
      <c r="E41" s="102"/>
      <c r="F41" s="49" t="s">
        <v>290</v>
      </c>
      <c r="G41" s="50" t="s">
        <v>201</v>
      </c>
      <c r="H41" s="50" t="s">
        <v>200</v>
      </c>
      <c r="I41" s="92" t="s">
        <v>207</v>
      </c>
      <c r="J41" s="49" t="s">
        <v>223</v>
      </c>
      <c r="K41" s="60" t="s">
        <v>201</v>
      </c>
      <c r="L41" s="52" t="s">
        <v>463</v>
      </c>
      <c r="M41" s="48">
        <v>4</v>
      </c>
      <c r="N41" s="48">
        <v>1</v>
      </c>
      <c r="O41" s="45">
        <v>3</v>
      </c>
      <c r="P41" s="45">
        <v>4</v>
      </c>
      <c r="Q41" s="45">
        <v>3</v>
      </c>
      <c r="R41" s="45">
        <v>3</v>
      </c>
      <c r="S41" s="45">
        <v>5</v>
      </c>
      <c r="T41" s="45">
        <v>1</v>
      </c>
      <c r="U41" s="45">
        <f t="shared" si="12"/>
        <v>2.9</v>
      </c>
      <c r="V41" s="45">
        <v>5</v>
      </c>
      <c r="W41" s="45">
        <v>3</v>
      </c>
      <c r="X41" s="45">
        <v>5</v>
      </c>
      <c r="Y41" s="45">
        <f t="shared" si="13"/>
        <v>4.5999999999999996</v>
      </c>
      <c r="Z41" s="56">
        <f t="shared" si="14"/>
        <v>13.339999999999998</v>
      </c>
      <c r="AA41" s="52" t="s">
        <v>436</v>
      </c>
      <c r="AB41" s="72" t="s">
        <v>311</v>
      </c>
      <c r="AC41" s="45">
        <v>10</v>
      </c>
      <c r="AD41" s="45">
        <v>0</v>
      </c>
      <c r="AE41" s="45">
        <f t="shared" si="15"/>
        <v>10</v>
      </c>
      <c r="AF41" s="47">
        <f t="shared" si="11"/>
        <v>3.3399999999999981</v>
      </c>
      <c r="AG41" s="46" t="str">
        <f t="shared" si="16"/>
        <v>M/B</v>
      </c>
      <c r="AH41" s="46" t="s">
        <v>269</v>
      </c>
      <c r="AI41" s="49" t="s">
        <v>311</v>
      </c>
      <c r="AJ41" s="49" t="s">
        <v>311</v>
      </c>
      <c r="AK41" s="49" t="s">
        <v>311</v>
      </c>
      <c r="AL41" s="49" t="s">
        <v>311</v>
      </c>
      <c r="AM41" s="49" t="s">
        <v>311</v>
      </c>
      <c r="AN41" s="49" t="s">
        <v>311</v>
      </c>
      <c r="AO41" s="49" t="s">
        <v>311</v>
      </c>
      <c r="AP41" s="49" t="s">
        <v>311</v>
      </c>
      <c r="AQ41" s="49" t="s">
        <v>311</v>
      </c>
      <c r="AR41" s="49" t="s">
        <v>311</v>
      </c>
      <c r="AS41" s="49" t="s">
        <v>311</v>
      </c>
      <c r="AT41" s="49" t="s">
        <v>311</v>
      </c>
      <c r="AU41" s="44" t="s">
        <v>311</v>
      </c>
    </row>
    <row r="42" spans="1:47" ht="237" customHeight="1" x14ac:dyDescent="0.25">
      <c r="A42" s="71">
        <v>40</v>
      </c>
      <c r="B42" s="55" t="s">
        <v>176</v>
      </c>
      <c r="C42" s="55" t="s">
        <v>59</v>
      </c>
      <c r="D42" s="50" t="s">
        <v>118</v>
      </c>
      <c r="E42" s="74"/>
      <c r="F42" s="49" t="s">
        <v>321</v>
      </c>
      <c r="G42" s="50" t="s">
        <v>201</v>
      </c>
      <c r="H42" s="50" t="s">
        <v>200</v>
      </c>
      <c r="I42" s="74" t="s">
        <v>222</v>
      </c>
      <c r="J42" s="49" t="s">
        <v>223</v>
      </c>
      <c r="K42" s="60" t="s">
        <v>201</v>
      </c>
      <c r="L42" s="74" t="s">
        <v>239</v>
      </c>
      <c r="M42" s="50">
        <v>2</v>
      </c>
      <c r="N42" s="50">
        <v>1</v>
      </c>
      <c r="O42" s="45">
        <v>3</v>
      </c>
      <c r="P42" s="45">
        <v>4</v>
      </c>
      <c r="Q42" s="45">
        <v>3</v>
      </c>
      <c r="R42" s="45">
        <v>3</v>
      </c>
      <c r="S42" s="45">
        <v>5</v>
      </c>
      <c r="T42" s="45">
        <v>1</v>
      </c>
      <c r="U42" s="45">
        <f t="shared" si="12"/>
        <v>2.5000000000000004</v>
      </c>
      <c r="V42" s="45">
        <v>5</v>
      </c>
      <c r="W42" s="45">
        <v>4</v>
      </c>
      <c r="X42" s="45">
        <v>5</v>
      </c>
      <c r="Y42" s="45">
        <f t="shared" si="13"/>
        <v>4.8</v>
      </c>
      <c r="Z42" s="56">
        <f t="shared" si="14"/>
        <v>12.000000000000002</v>
      </c>
      <c r="AA42" s="52" t="s">
        <v>474</v>
      </c>
      <c r="AB42" s="72" t="s">
        <v>311</v>
      </c>
      <c r="AC42" s="45">
        <v>9</v>
      </c>
      <c r="AD42" s="45">
        <v>0</v>
      </c>
      <c r="AE42" s="45">
        <f t="shared" si="15"/>
        <v>9</v>
      </c>
      <c r="AF42" s="47">
        <f t="shared" si="11"/>
        <v>3.0000000000000018</v>
      </c>
      <c r="AG42" s="46" t="str">
        <f t="shared" si="16"/>
        <v>B</v>
      </c>
      <c r="AH42" s="46" t="s">
        <v>269</v>
      </c>
      <c r="AI42" s="49" t="s">
        <v>311</v>
      </c>
      <c r="AJ42" s="49" t="s">
        <v>311</v>
      </c>
      <c r="AK42" s="44" t="s">
        <v>311</v>
      </c>
      <c r="AL42" s="44" t="s">
        <v>311</v>
      </c>
      <c r="AM42" s="44" t="s">
        <v>311</v>
      </c>
      <c r="AN42" s="44" t="s">
        <v>311</v>
      </c>
      <c r="AO42" s="44" t="s">
        <v>311</v>
      </c>
      <c r="AP42" s="44" t="s">
        <v>311</v>
      </c>
      <c r="AQ42" s="44" t="s">
        <v>311</v>
      </c>
      <c r="AR42" s="44" t="s">
        <v>311</v>
      </c>
      <c r="AS42" s="44" t="s">
        <v>311</v>
      </c>
      <c r="AT42" s="44" t="s">
        <v>311</v>
      </c>
      <c r="AU42" s="44" t="s">
        <v>311</v>
      </c>
    </row>
    <row r="43" spans="1:47" ht="216.6" customHeight="1" x14ac:dyDescent="0.25">
      <c r="A43" s="71">
        <v>41</v>
      </c>
      <c r="B43" s="55" t="s">
        <v>164</v>
      </c>
      <c r="C43" s="55" t="s">
        <v>165</v>
      </c>
      <c r="D43" s="50" t="s">
        <v>12</v>
      </c>
      <c r="E43" s="102"/>
      <c r="F43" s="49" t="s">
        <v>209</v>
      </c>
      <c r="G43" s="50" t="s">
        <v>200</v>
      </c>
      <c r="H43" s="50" t="s">
        <v>200</v>
      </c>
      <c r="I43" s="92" t="s">
        <v>207</v>
      </c>
      <c r="J43" s="60" t="s">
        <v>201</v>
      </c>
      <c r="K43" s="60" t="s">
        <v>201</v>
      </c>
      <c r="L43" s="52" t="s">
        <v>211</v>
      </c>
      <c r="M43" s="48">
        <v>2</v>
      </c>
      <c r="N43" s="48">
        <v>3</v>
      </c>
      <c r="O43" s="45">
        <v>3</v>
      </c>
      <c r="P43" s="45">
        <v>4</v>
      </c>
      <c r="Q43" s="45">
        <v>3</v>
      </c>
      <c r="R43" s="45">
        <v>3</v>
      </c>
      <c r="S43" s="45">
        <v>1</v>
      </c>
      <c r="T43" s="45">
        <v>1</v>
      </c>
      <c r="U43" s="45">
        <f t="shared" si="12"/>
        <v>2.5</v>
      </c>
      <c r="V43" s="45">
        <v>5</v>
      </c>
      <c r="W43" s="45">
        <v>4</v>
      </c>
      <c r="X43" s="45">
        <v>5</v>
      </c>
      <c r="Y43" s="45">
        <f t="shared" si="13"/>
        <v>4.8</v>
      </c>
      <c r="Z43" s="56">
        <f t="shared" si="14"/>
        <v>12</v>
      </c>
      <c r="AA43" s="52" t="s">
        <v>389</v>
      </c>
      <c r="AB43" s="72" t="s">
        <v>311</v>
      </c>
      <c r="AC43" s="45">
        <v>9</v>
      </c>
      <c r="AD43" s="45">
        <v>0</v>
      </c>
      <c r="AE43" s="45">
        <f t="shared" si="15"/>
        <v>9</v>
      </c>
      <c r="AF43" s="47">
        <f t="shared" si="11"/>
        <v>3</v>
      </c>
      <c r="AG43" s="46" t="str">
        <f t="shared" si="16"/>
        <v>B</v>
      </c>
      <c r="AH43" s="46" t="s">
        <v>269</v>
      </c>
      <c r="AI43" s="49" t="s">
        <v>311</v>
      </c>
      <c r="AJ43" s="49" t="s">
        <v>311</v>
      </c>
      <c r="AK43" s="44" t="s">
        <v>311</v>
      </c>
      <c r="AL43" s="44" t="s">
        <v>311</v>
      </c>
      <c r="AM43" s="44" t="s">
        <v>311</v>
      </c>
      <c r="AN43" s="44" t="s">
        <v>311</v>
      </c>
      <c r="AO43" s="44" t="s">
        <v>311</v>
      </c>
      <c r="AP43" s="44" t="s">
        <v>311</v>
      </c>
      <c r="AQ43" s="44" t="s">
        <v>311</v>
      </c>
      <c r="AR43" s="44" t="s">
        <v>311</v>
      </c>
      <c r="AS43" s="44" t="s">
        <v>311</v>
      </c>
      <c r="AT43" s="44" t="s">
        <v>311</v>
      </c>
      <c r="AU43" s="44" t="s">
        <v>311</v>
      </c>
    </row>
    <row r="44" spans="1:47" ht="199.15" customHeight="1" x14ac:dyDescent="0.25">
      <c r="A44" s="71">
        <v>42</v>
      </c>
      <c r="B44" s="55" t="s">
        <v>164</v>
      </c>
      <c r="C44" s="55" t="s">
        <v>165</v>
      </c>
      <c r="D44" s="50" t="s">
        <v>4</v>
      </c>
      <c r="E44" s="102"/>
      <c r="F44" s="49" t="s">
        <v>444</v>
      </c>
      <c r="G44" s="49" t="s">
        <v>200</v>
      </c>
      <c r="H44" s="50" t="s">
        <v>200</v>
      </c>
      <c r="I44" s="92" t="s">
        <v>207</v>
      </c>
      <c r="J44" s="60" t="s">
        <v>201</v>
      </c>
      <c r="K44" s="60" t="s">
        <v>201</v>
      </c>
      <c r="L44" s="52" t="s">
        <v>202</v>
      </c>
      <c r="M44" s="48">
        <v>3</v>
      </c>
      <c r="N44" s="48">
        <v>3</v>
      </c>
      <c r="O44" s="45">
        <v>3</v>
      </c>
      <c r="P44" s="45">
        <v>4</v>
      </c>
      <c r="Q44" s="45">
        <v>3</v>
      </c>
      <c r="R44" s="45">
        <v>3</v>
      </c>
      <c r="S44" s="45">
        <v>1</v>
      </c>
      <c r="T44" s="45">
        <v>1</v>
      </c>
      <c r="U44" s="45">
        <f t="shared" si="12"/>
        <v>2.7</v>
      </c>
      <c r="V44" s="45">
        <v>5</v>
      </c>
      <c r="W44" s="45">
        <v>4</v>
      </c>
      <c r="X44" s="45">
        <v>5</v>
      </c>
      <c r="Y44" s="45">
        <f t="shared" si="13"/>
        <v>4.8</v>
      </c>
      <c r="Z44" s="56">
        <f t="shared" si="14"/>
        <v>12.96</v>
      </c>
      <c r="AA44" s="52" t="s">
        <v>387</v>
      </c>
      <c r="AB44" s="72" t="s">
        <v>311</v>
      </c>
      <c r="AC44" s="45">
        <v>10</v>
      </c>
      <c r="AD44" s="45">
        <v>0</v>
      </c>
      <c r="AE44" s="45">
        <f t="shared" si="15"/>
        <v>10</v>
      </c>
      <c r="AF44" s="47">
        <f t="shared" si="11"/>
        <v>2.9600000000000009</v>
      </c>
      <c r="AG44" s="46" t="str">
        <f t="shared" si="16"/>
        <v>B</v>
      </c>
      <c r="AH44" s="46" t="s">
        <v>269</v>
      </c>
      <c r="AI44" s="44" t="s">
        <v>311</v>
      </c>
      <c r="AJ44" s="44" t="s">
        <v>311</v>
      </c>
      <c r="AK44" s="44" t="s">
        <v>311</v>
      </c>
      <c r="AL44" s="44" t="s">
        <v>311</v>
      </c>
      <c r="AM44" s="44" t="s">
        <v>311</v>
      </c>
      <c r="AN44" s="44" t="s">
        <v>311</v>
      </c>
      <c r="AO44" s="44" t="s">
        <v>311</v>
      </c>
      <c r="AP44" s="44" t="s">
        <v>311</v>
      </c>
      <c r="AQ44" s="44" t="s">
        <v>311</v>
      </c>
      <c r="AR44" s="44" t="s">
        <v>311</v>
      </c>
      <c r="AS44" s="44" t="s">
        <v>311</v>
      </c>
      <c r="AT44" s="44" t="s">
        <v>311</v>
      </c>
      <c r="AU44" s="44" t="s">
        <v>311</v>
      </c>
    </row>
    <row r="45" spans="1:47" ht="175.15" customHeight="1" x14ac:dyDescent="0.25">
      <c r="A45" s="71">
        <v>43</v>
      </c>
      <c r="B45" s="55" t="s">
        <v>164</v>
      </c>
      <c r="C45" s="55" t="s">
        <v>165</v>
      </c>
      <c r="D45" s="50" t="s">
        <v>21</v>
      </c>
      <c r="E45" s="102"/>
      <c r="F45" s="49" t="s">
        <v>444</v>
      </c>
      <c r="G45" s="49" t="s">
        <v>200</v>
      </c>
      <c r="H45" s="50" t="s">
        <v>200</v>
      </c>
      <c r="I45" s="92" t="s">
        <v>207</v>
      </c>
      <c r="J45" s="60" t="s">
        <v>201</v>
      </c>
      <c r="K45" s="60" t="s">
        <v>201</v>
      </c>
      <c r="L45" s="52" t="s">
        <v>208</v>
      </c>
      <c r="M45" s="47">
        <v>3</v>
      </c>
      <c r="N45" s="47">
        <v>3</v>
      </c>
      <c r="O45" s="45">
        <v>3</v>
      </c>
      <c r="P45" s="45">
        <v>4</v>
      </c>
      <c r="Q45" s="45">
        <v>3</v>
      </c>
      <c r="R45" s="45">
        <v>3</v>
      </c>
      <c r="S45" s="45">
        <v>1</v>
      </c>
      <c r="T45" s="45">
        <v>1</v>
      </c>
      <c r="U45" s="45">
        <f t="shared" si="12"/>
        <v>2.7</v>
      </c>
      <c r="V45" s="45">
        <v>5</v>
      </c>
      <c r="W45" s="45">
        <v>4</v>
      </c>
      <c r="X45" s="45">
        <v>5</v>
      </c>
      <c r="Y45" s="45">
        <f t="shared" si="13"/>
        <v>4.8</v>
      </c>
      <c r="Z45" s="56">
        <f t="shared" si="14"/>
        <v>12.96</v>
      </c>
      <c r="AA45" s="52" t="s">
        <v>388</v>
      </c>
      <c r="AB45" s="45" t="s">
        <v>311</v>
      </c>
      <c r="AC45" s="45">
        <v>10</v>
      </c>
      <c r="AD45" s="45">
        <v>0</v>
      </c>
      <c r="AE45" s="45">
        <f t="shared" si="15"/>
        <v>10</v>
      </c>
      <c r="AF45" s="47">
        <f t="shared" si="11"/>
        <v>2.9600000000000009</v>
      </c>
      <c r="AG45" s="46" t="str">
        <f t="shared" si="16"/>
        <v>B</v>
      </c>
      <c r="AH45" s="46" t="s">
        <v>269</v>
      </c>
      <c r="AI45" s="49" t="s">
        <v>311</v>
      </c>
      <c r="AJ45" s="49" t="s">
        <v>311</v>
      </c>
      <c r="AK45" s="44" t="s">
        <v>311</v>
      </c>
      <c r="AL45" s="44" t="s">
        <v>311</v>
      </c>
      <c r="AM45" s="44" t="s">
        <v>311</v>
      </c>
      <c r="AN45" s="44" t="s">
        <v>311</v>
      </c>
      <c r="AO45" s="44" t="s">
        <v>311</v>
      </c>
      <c r="AP45" s="44" t="s">
        <v>311</v>
      </c>
      <c r="AQ45" s="44" t="s">
        <v>311</v>
      </c>
      <c r="AR45" s="44" t="s">
        <v>311</v>
      </c>
      <c r="AS45" s="44" t="s">
        <v>311</v>
      </c>
      <c r="AT45" s="44" t="s">
        <v>311</v>
      </c>
      <c r="AU45" s="44" t="s">
        <v>311</v>
      </c>
    </row>
    <row r="46" spans="1:47" ht="175.15" customHeight="1" x14ac:dyDescent="0.25">
      <c r="A46" s="71">
        <v>44</v>
      </c>
      <c r="B46" s="55" t="s">
        <v>164</v>
      </c>
      <c r="C46" s="55" t="s">
        <v>165</v>
      </c>
      <c r="D46" s="50" t="s">
        <v>197</v>
      </c>
      <c r="E46" s="102"/>
      <c r="F46" s="49" t="s">
        <v>321</v>
      </c>
      <c r="G46" s="49" t="s">
        <v>201</v>
      </c>
      <c r="H46" s="50" t="s">
        <v>200</v>
      </c>
      <c r="I46" s="92" t="s">
        <v>207</v>
      </c>
      <c r="J46" s="60" t="s">
        <v>201</v>
      </c>
      <c r="K46" s="60" t="s">
        <v>201</v>
      </c>
      <c r="L46" s="52" t="s">
        <v>208</v>
      </c>
      <c r="M46" s="47">
        <v>3</v>
      </c>
      <c r="N46" s="47">
        <v>1</v>
      </c>
      <c r="O46" s="45">
        <v>3</v>
      </c>
      <c r="P46" s="45">
        <v>4</v>
      </c>
      <c r="Q46" s="45">
        <v>3</v>
      </c>
      <c r="R46" s="45">
        <v>3</v>
      </c>
      <c r="S46" s="45">
        <v>5</v>
      </c>
      <c r="T46" s="45">
        <v>1</v>
      </c>
      <c r="U46" s="45">
        <f t="shared" si="12"/>
        <v>2.7</v>
      </c>
      <c r="V46" s="45">
        <v>5</v>
      </c>
      <c r="W46" s="45">
        <v>4</v>
      </c>
      <c r="X46" s="45">
        <v>5</v>
      </c>
      <c r="Y46" s="45">
        <f t="shared" si="13"/>
        <v>4.8</v>
      </c>
      <c r="Z46" s="56">
        <f t="shared" si="14"/>
        <v>12.96</v>
      </c>
      <c r="AA46" s="52" t="s">
        <v>388</v>
      </c>
      <c r="AB46" s="45" t="s">
        <v>311</v>
      </c>
      <c r="AC46" s="45">
        <v>10</v>
      </c>
      <c r="AD46" s="45">
        <v>0</v>
      </c>
      <c r="AE46" s="45">
        <f t="shared" si="15"/>
        <v>10</v>
      </c>
      <c r="AF46" s="47">
        <f t="shared" si="11"/>
        <v>2.9600000000000009</v>
      </c>
      <c r="AG46" s="46" t="str">
        <f t="shared" si="16"/>
        <v>B</v>
      </c>
      <c r="AH46" s="46" t="s">
        <v>269</v>
      </c>
      <c r="AI46" s="49" t="s">
        <v>311</v>
      </c>
      <c r="AJ46" s="49" t="s">
        <v>311</v>
      </c>
      <c r="AK46" s="49" t="s">
        <v>311</v>
      </c>
      <c r="AL46" s="49" t="s">
        <v>311</v>
      </c>
      <c r="AM46" s="49" t="s">
        <v>311</v>
      </c>
      <c r="AN46" s="49" t="s">
        <v>311</v>
      </c>
      <c r="AO46" s="49" t="s">
        <v>311</v>
      </c>
      <c r="AP46" s="49" t="s">
        <v>311</v>
      </c>
      <c r="AQ46" s="49" t="s">
        <v>311</v>
      </c>
      <c r="AR46" s="49" t="s">
        <v>311</v>
      </c>
      <c r="AS46" s="49" t="s">
        <v>311</v>
      </c>
      <c r="AT46" s="49" t="s">
        <v>311</v>
      </c>
      <c r="AU46" s="44" t="s">
        <v>311</v>
      </c>
    </row>
    <row r="47" spans="1:47" ht="175.15" customHeight="1" x14ac:dyDescent="0.25">
      <c r="A47" s="71">
        <v>45</v>
      </c>
      <c r="B47" s="55" t="s">
        <v>164</v>
      </c>
      <c r="C47" s="55" t="s">
        <v>165</v>
      </c>
      <c r="D47" s="50" t="s">
        <v>13</v>
      </c>
      <c r="E47" s="57"/>
      <c r="F47" s="49" t="s">
        <v>444</v>
      </c>
      <c r="G47" s="50" t="s">
        <v>200</v>
      </c>
      <c r="H47" s="50" t="s">
        <v>200</v>
      </c>
      <c r="I47" s="59" t="s">
        <v>207</v>
      </c>
      <c r="J47" s="60" t="s">
        <v>201</v>
      </c>
      <c r="K47" s="60" t="s">
        <v>201</v>
      </c>
      <c r="L47" s="58" t="s">
        <v>212</v>
      </c>
      <c r="M47" s="50">
        <v>2</v>
      </c>
      <c r="N47" s="50">
        <v>3</v>
      </c>
      <c r="O47" s="45">
        <v>5</v>
      </c>
      <c r="P47" s="45">
        <v>4</v>
      </c>
      <c r="Q47" s="45">
        <v>3</v>
      </c>
      <c r="R47" s="45">
        <v>3</v>
      </c>
      <c r="S47" s="45">
        <v>1</v>
      </c>
      <c r="T47" s="45">
        <v>1</v>
      </c>
      <c r="U47" s="45">
        <f t="shared" si="12"/>
        <v>2.7</v>
      </c>
      <c r="V47" s="45">
        <v>5</v>
      </c>
      <c r="W47" s="45">
        <v>4</v>
      </c>
      <c r="X47" s="45">
        <v>5</v>
      </c>
      <c r="Y47" s="45">
        <f t="shared" si="13"/>
        <v>4.8</v>
      </c>
      <c r="Z47" s="56">
        <f t="shared" si="14"/>
        <v>12.96</v>
      </c>
      <c r="AA47" s="52" t="s">
        <v>390</v>
      </c>
      <c r="AB47" s="72" t="s">
        <v>311</v>
      </c>
      <c r="AC47" s="45">
        <v>10</v>
      </c>
      <c r="AD47" s="45">
        <v>0</v>
      </c>
      <c r="AE47" s="45">
        <f t="shared" si="15"/>
        <v>10</v>
      </c>
      <c r="AF47" s="47">
        <f t="shared" si="11"/>
        <v>2.9600000000000009</v>
      </c>
      <c r="AG47" s="46" t="str">
        <f t="shared" si="16"/>
        <v>B</v>
      </c>
      <c r="AH47" s="46" t="s">
        <v>269</v>
      </c>
      <c r="AI47" s="49" t="s">
        <v>311</v>
      </c>
      <c r="AJ47" s="49" t="s">
        <v>311</v>
      </c>
      <c r="AK47" s="44" t="s">
        <v>311</v>
      </c>
      <c r="AL47" s="44" t="s">
        <v>311</v>
      </c>
      <c r="AM47" s="44" t="s">
        <v>311</v>
      </c>
      <c r="AN47" s="44" t="s">
        <v>311</v>
      </c>
      <c r="AO47" s="44" t="s">
        <v>311</v>
      </c>
      <c r="AP47" s="44" t="s">
        <v>311</v>
      </c>
      <c r="AQ47" s="44" t="s">
        <v>311</v>
      </c>
      <c r="AR47" s="44" t="s">
        <v>311</v>
      </c>
      <c r="AS47" s="44" t="s">
        <v>311</v>
      </c>
      <c r="AT47" s="44" t="s">
        <v>311</v>
      </c>
      <c r="AU47" s="44" t="s">
        <v>311</v>
      </c>
    </row>
    <row r="48" spans="1:47" ht="175.15" customHeight="1" x14ac:dyDescent="0.25">
      <c r="A48" s="71">
        <v>46</v>
      </c>
      <c r="B48" s="55" t="s">
        <v>443</v>
      </c>
      <c r="C48" s="55" t="s">
        <v>401</v>
      </c>
      <c r="D48" s="50" t="s">
        <v>302</v>
      </c>
      <c r="E48" s="74"/>
      <c r="F48" s="49" t="s">
        <v>427</v>
      </c>
      <c r="G48" s="49" t="s">
        <v>201</v>
      </c>
      <c r="H48" s="49" t="s">
        <v>201</v>
      </c>
      <c r="I48" s="74" t="s">
        <v>248</v>
      </c>
      <c r="J48" s="60" t="s">
        <v>201</v>
      </c>
      <c r="K48" s="45" t="s">
        <v>201</v>
      </c>
      <c r="L48" s="91" t="s">
        <v>301</v>
      </c>
      <c r="M48" s="45">
        <v>2</v>
      </c>
      <c r="N48" s="45">
        <v>2</v>
      </c>
      <c r="O48" s="45">
        <v>3</v>
      </c>
      <c r="P48" s="45">
        <v>4</v>
      </c>
      <c r="Q48" s="45">
        <v>3</v>
      </c>
      <c r="R48" s="45">
        <v>3</v>
      </c>
      <c r="S48" s="45">
        <v>3</v>
      </c>
      <c r="T48" s="45">
        <v>3</v>
      </c>
      <c r="U48" s="45">
        <f t="shared" si="12"/>
        <v>2.7</v>
      </c>
      <c r="V48" s="45">
        <v>5</v>
      </c>
      <c r="W48" s="45">
        <v>4</v>
      </c>
      <c r="X48" s="45">
        <v>5</v>
      </c>
      <c r="Y48" s="45">
        <f t="shared" si="13"/>
        <v>4.8</v>
      </c>
      <c r="Z48" s="56">
        <f t="shared" si="14"/>
        <v>12.96</v>
      </c>
      <c r="AA48" s="52" t="s">
        <v>403</v>
      </c>
      <c r="AB48" s="72" t="s">
        <v>311</v>
      </c>
      <c r="AC48" s="45">
        <v>10</v>
      </c>
      <c r="AD48" s="45">
        <v>0</v>
      </c>
      <c r="AE48" s="45">
        <f t="shared" si="15"/>
        <v>10</v>
      </c>
      <c r="AF48" s="47">
        <f t="shared" si="11"/>
        <v>2.9600000000000009</v>
      </c>
      <c r="AG48" s="46" t="str">
        <f t="shared" si="16"/>
        <v>B</v>
      </c>
      <c r="AH48" s="46" t="s">
        <v>269</v>
      </c>
      <c r="AI48" s="49" t="s">
        <v>311</v>
      </c>
      <c r="AJ48" s="49" t="s">
        <v>311</v>
      </c>
      <c r="AK48" s="49" t="s">
        <v>311</v>
      </c>
      <c r="AL48" s="49" t="s">
        <v>311</v>
      </c>
      <c r="AM48" s="49" t="s">
        <v>311</v>
      </c>
      <c r="AN48" s="49" t="s">
        <v>311</v>
      </c>
      <c r="AO48" s="49" t="s">
        <v>311</v>
      </c>
      <c r="AP48" s="49" t="s">
        <v>311</v>
      </c>
      <c r="AQ48" s="49" t="s">
        <v>311</v>
      </c>
      <c r="AR48" s="49" t="s">
        <v>311</v>
      </c>
      <c r="AS48" s="49" t="s">
        <v>311</v>
      </c>
      <c r="AT48" s="49" t="s">
        <v>311</v>
      </c>
      <c r="AU48" s="49" t="s">
        <v>311</v>
      </c>
    </row>
    <row r="49" spans="1:47" ht="142.15" customHeight="1" x14ac:dyDescent="0.25">
      <c r="A49" s="71">
        <v>47</v>
      </c>
      <c r="B49" s="56" t="s">
        <v>6</v>
      </c>
      <c r="C49" s="56" t="s">
        <v>169</v>
      </c>
      <c r="D49" s="50" t="s">
        <v>58</v>
      </c>
      <c r="E49" s="57"/>
      <c r="F49" s="49" t="s">
        <v>444</v>
      </c>
      <c r="G49" s="50" t="s">
        <v>200</v>
      </c>
      <c r="H49" s="50" t="s">
        <v>200</v>
      </c>
      <c r="I49" s="59" t="s">
        <v>207</v>
      </c>
      <c r="J49" s="60" t="s">
        <v>201</v>
      </c>
      <c r="K49" s="60" t="s">
        <v>201</v>
      </c>
      <c r="L49" s="73" t="s">
        <v>219</v>
      </c>
      <c r="M49" s="62">
        <v>3</v>
      </c>
      <c r="N49" s="62">
        <v>1</v>
      </c>
      <c r="O49" s="45">
        <v>1</v>
      </c>
      <c r="P49" s="45">
        <v>4</v>
      </c>
      <c r="Q49" s="45">
        <v>3</v>
      </c>
      <c r="R49" s="45">
        <v>3</v>
      </c>
      <c r="S49" s="45">
        <v>1</v>
      </c>
      <c r="T49" s="45">
        <v>1</v>
      </c>
      <c r="U49" s="45">
        <f t="shared" si="12"/>
        <v>2.1</v>
      </c>
      <c r="V49" s="45">
        <v>5</v>
      </c>
      <c r="W49" s="45">
        <v>3</v>
      </c>
      <c r="X49" s="45">
        <v>5</v>
      </c>
      <c r="Y49" s="45">
        <f t="shared" si="13"/>
        <v>4.5999999999999996</v>
      </c>
      <c r="Z49" s="56">
        <f t="shared" si="14"/>
        <v>9.66</v>
      </c>
      <c r="AA49" s="52" t="s">
        <v>431</v>
      </c>
      <c r="AB49" s="72" t="s">
        <v>311</v>
      </c>
      <c r="AC49" s="45">
        <v>7</v>
      </c>
      <c r="AD49" s="45">
        <v>0</v>
      </c>
      <c r="AE49" s="45">
        <f t="shared" si="15"/>
        <v>7</v>
      </c>
      <c r="AF49" s="47">
        <f t="shared" si="11"/>
        <v>2.66</v>
      </c>
      <c r="AG49" s="46" t="str">
        <f t="shared" si="16"/>
        <v>B</v>
      </c>
      <c r="AH49" s="46" t="s">
        <v>269</v>
      </c>
      <c r="AI49" s="49" t="s">
        <v>311</v>
      </c>
      <c r="AJ49" s="49" t="s">
        <v>311</v>
      </c>
      <c r="AK49" s="44" t="s">
        <v>311</v>
      </c>
      <c r="AL49" s="44" t="s">
        <v>311</v>
      </c>
      <c r="AM49" s="44" t="s">
        <v>311</v>
      </c>
      <c r="AN49" s="44" t="s">
        <v>311</v>
      </c>
      <c r="AO49" s="44" t="s">
        <v>311</v>
      </c>
      <c r="AP49" s="44" t="s">
        <v>311</v>
      </c>
      <c r="AQ49" s="44" t="s">
        <v>311</v>
      </c>
      <c r="AR49" s="44" t="s">
        <v>311</v>
      </c>
      <c r="AS49" s="44" t="s">
        <v>311</v>
      </c>
      <c r="AT49" s="44" t="s">
        <v>311</v>
      </c>
      <c r="AU49" s="44" t="s">
        <v>311</v>
      </c>
    </row>
    <row r="50" spans="1:47" ht="202.15" customHeight="1" x14ac:dyDescent="0.25">
      <c r="A50" s="71">
        <v>48</v>
      </c>
      <c r="B50" s="56" t="s">
        <v>6</v>
      </c>
      <c r="C50" s="56" t="s">
        <v>169</v>
      </c>
      <c r="D50" s="50" t="s">
        <v>5</v>
      </c>
      <c r="E50" s="57"/>
      <c r="F50" s="49" t="s">
        <v>444</v>
      </c>
      <c r="G50" s="50" t="s">
        <v>200</v>
      </c>
      <c r="H50" s="50" t="s">
        <v>200</v>
      </c>
      <c r="I50" s="59" t="s">
        <v>207</v>
      </c>
      <c r="J50" s="60" t="s">
        <v>201</v>
      </c>
      <c r="K50" s="60" t="s">
        <v>201</v>
      </c>
      <c r="L50" s="53" t="s">
        <v>220</v>
      </c>
      <c r="M50" s="48">
        <v>3</v>
      </c>
      <c r="N50" s="48">
        <v>1</v>
      </c>
      <c r="O50" s="45">
        <v>1</v>
      </c>
      <c r="P50" s="45">
        <v>4</v>
      </c>
      <c r="Q50" s="45">
        <v>3</v>
      </c>
      <c r="R50" s="45">
        <v>3</v>
      </c>
      <c r="S50" s="45">
        <v>1</v>
      </c>
      <c r="T50" s="45">
        <v>1</v>
      </c>
      <c r="U50" s="45">
        <f t="shared" si="12"/>
        <v>2.1</v>
      </c>
      <c r="V50" s="45">
        <v>5</v>
      </c>
      <c r="W50" s="45">
        <v>3</v>
      </c>
      <c r="X50" s="45">
        <v>5</v>
      </c>
      <c r="Y50" s="45">
        <f t="shared" si="13"/>
        <v>4.5999999999999996</v>
      </c>
      <c r="Z50" s="56">
        <f t="shared" si="14"/>
        <v>9.66</v>
      </c>
      <c r="AA50" s="52" t="s">
        <v>432</v>
      </c>
      <c r="AB50" s="72" t="s">
        <v>311</v>
      </c>
      <c r="AC50" s="45">
        <v>7</v>
      </c>
      <c r="AD50" s="45">
        <v>0</v>
      </c>
      <c r="AE50" s="45">
        <f t="shared" si="15"/>
        <v>7</v>
      </c>
      <c r="AF50" s="47">
        <f t="shared" si="11"/>
        <v>2.66</v>
      </c>
      <c r="AG50" s="46" t="str">
        <f t="shared" si="16"/>
        <v>B</v>
      </c>
      <c r="AH50" s="46" t="s">
        <v>269</v>
      </c>
      <c r="AI50" s="49" t="s">
        <v>311</v>
      </c>
      <c r="AJ50" s="49" t="s">
        <v>311</v>
      </c>
      <c r="AK50" s="44" t="s">
        <v>311</v>
      </c>
      <c r="AL50" s="44" t="s">
        <v>311</v>
      </c>
      <c r="AM50" s="44" t="s">
        <v>311</v>
      </c>
      <c r="AN50" s="44" t="s">
        <v>311</v>
      </c>
      <c r="AO50" s="44" t="s">
        <v>311</v>
      </c>
      <c r="AP50" s="44" t="s">
        <v>311</v>
      </c>
      <c r="AQ50" s="44" t="s">
        <v>311</v>
      </c>
      <c r="AR50" s="44" t="s">
        <v>311</v>
      </c>
      <c r="AS50" s="44" t="s">
        <v>311</v>
      </c>
      <c r="AT50" s="44" t="s">
        <v>311</v>
      </c>
      <c r="AU50" s="44" t="s">
        <v>311</v>
      </c>
    </row>
    <row r="51" spans="1:47" ht="156" x14ac:dyDescent="0.25">
      <c r="A51" s="71">
        <v>49</v>
      </c>
      <c r="B51" s="55" t="s">
        <v>168</v>
      </c>
      <c r="C51" s="55" t="s">
        <v>113</v>
      </c>
      <c r="D51" s="50" t="s">
        <v>170</v>
      </c>
      <c r="E51" s="57"/>
      <c r="F51" s="49" t="s">
        <v>444</v>
      </c>
      <c r="G51" s="50" t="s">
        <v>200</v>
      </c>
      <c r="H51" s="50" t="s">
        <v>200</v>
      </c>
      <c r="I51" s="59" t="s">
        <v>207</v>
      </c>
      <c r="J51" s="49" t="s">
        <v>201</v>
      </c>
      <c r="K51" s="60" t="s">
        <v>201</v>
      </c>
      <c r="L51" s="53" t="s">
        <v>220</v>
      </c>
      <c r="M51" s="62">
        <v>3</v>
      </c>
      <c r="N51" s="62">
        <v>1</v>
      </c>
      <c r="O51" s="45">
        <v>1</v>
      </c>
      <c r="P51" s="45">
        <v>4</v>
      </c>
      <c r="Q51" s="45">
        <v>3</v>
      </c>
      <c r="R51" s="45">
        <v>3</v>
      </c>
      <c r="S51" s="45">
        <v>1</v>
      </c>
      <c r="T51" s="45">
        <v>1</v>
      </c>
      <c r="U51" s="45">
        <f t="shared" si="12"/>
        <v>2.1</v>
      </c>
      <c r="V51" s="45">
        <v>5</v>
      </c>
      <c r="W51" s="45">
        <v>3</v>
      </c>
      <c r="X51" s="45">
        <v>5</v>
      </c>
      <c r="Y51" s="45">
        <f t="shared" si="13"/>
        <v>4.5999999999999996</v>
      </c>
      <c r="Z51" s="56">
        <f t="shared" si="14"/>
        <v>9.66</v>
      </c>
      <c r="AA51" s="52" t="s">
        <v>432</v>
      </c>
      <c r="AB51" s="72" t="s">
        <v>311</v>
      </c>
      <c r="AC51" s="45">
        <v>7</v>
      </c>
      <c r="AD51" s="45">
        <v>0</v>
      </c>
      <c r="AE51" s="45">
        <f t="shared" si="15"/>
        <v>7</v>
      </c>
      <c r="AF51" s="47">
        <f t="shared" si="11"/>
        <v>2.66</v>
      </c>
      <c r="AG51" s="46" t="str">
        <f t="shared" si="16"/>
        <v>B</v>
      </c>
      <c r="AH51" s="46" t="s">
        <v>269</v>
      </c>
      <c r="AI51" s="49" t="s">
        <v>311</v>
      </c>
      <c r="AJ51" s="49" t="s">
        <v>311</v>
      </c>
      <c r="AK51" s="44" t="s">
        <v>311</v>
      </c>
      <c r="AL51" s="44" t="s">
        <v>311</v>
      </c>
      <c r="AM51" s="44" t="s">
        <v>311</v>
      </c>
      <c r="AN51" s="44" t="s">
        <v>311</v>
      </c>
      <c r="AO51" s="44" t="s">
        <v>311</v>
      </c>
      <c r="AP51" s="44" t="s">
        <v>311</v>
      </c>
      <c r="AQ51" s="44" t="s">
        <v>311</v>
      </c>
      <c r="AR51" s="44" t="s">
        <v>311</v>
      </c>
      <c r="AS51" s="44" t="s">
        <v>311</v>
      </c>
      <c r="AT51" s="44" t="s">
        <v>311</v>
      </c>
      <c r="AU51" s="44" t="s">
        <v>311</v>
      </c>
    </row>
    <row r="52" spans="1:47" ht="205.9" customHeight="1" x14ac:dyDescent="0.25">
      <c r="A52" s="71">
        <v>50</v>
      </c>
      <c r="B52" s="55" t="s">
        <v>164</v>
      </c>
      <c r="C52" s="55" t="s">
        <v>165</v>
      </c>
      <c r="D52" s="50" t="s">
        <v>198</v>
      </c>
      <c r="E52" s="102"/>
      <c r="F52" s="49" t="s">
        <v>444</v>
      </c>
      <c r="G52" s="50" t="s">
        <v>200</v>
      </c>
      <c r="H52" s="50" t="s">
        <v>200</v>
      </c>
      <c r="I52" s="92" t="s">
        <v>207</v>
      </c>
      <c r="J52" s="60" t="s">
        <v>201</v>
      </c>
      <c r="K52" s="60" t="s">
        <v>201</v>
      </c>
      <c r="L52" s="52" t="s">
        <v>211</v>
      </c>
      <c r="M52" s="50">
        <v>3</v>
      </c>
      <c r="N52" s="50">
        <v>2</v>
      </c>
      <c r="O52" s="45">
        <v>1</v>
      </c>
      <c r="P52" s="45">
        <v>4</v>
      </c>
      <c r="Q52" s="45">
        <v>3</v>
      </c>
      <c r="R52" s="45">
        <v>3</v>
      </c>
      <c r="S52" s="45">
        <v>1</v>
      </c>
      <c r="T52" s="45">
        <v>1</v>
      </c>
      <c r="U52" s="45">
        <f t="shared" si="12"/>
        <v>2.3000000000000003</v>
      </c>
      <c r="V52" s="45">
        <v>5</v>
      </c>
      <c r="W52" s="45">
        <v>3</v>
      </c>
      <c r="X52" s="45">
        <v>5</v>
      </c>
      <c r="Y52" s="45">
        <f t="shared" si="13"/>
        <v>4.5999999999999996</v>
      </c>
      <c r="Z52" s="56">
        <f t="shared" si="14"/>
        <v>10.58</v>
      </c>
      <c r="AA52" s="52" t="s">
        <v>391</v>
      </c>
      <c r="AB52" s="72" t="s">
        <v>311</v>
      </c>
      <c r="AC52" s="45">
        <v>8</v>
      </c>
      <c r="AD52" s="45">
        <v>0</v>
      </c>
      <c r="AE52" s="45">
        <f t="shared" si="15"/>
        <v>8</v>
      </c>
      <c r="AF52" s="47">
        <f t="shared" si="11"/>
        <v>2.58</v>
      </c>
      <c r="AG52" s="46" t="str">
        <f t="shared" si="16"/>
        <v>B</v>
      </c>
      <c r="AH52" s="46" t="s">
        <v>269</v>
      </c>
      <c r="AI52" s="49" t="s">
        <v>311</v>
      </c>
      <c r="AJ52" s="49" t="s">
        <v>311</v>
      </c>
      <c r="AK52" s="49" t="s">
        <v>311</v>
      </c>
      <c r="AL52" s="49" t="s">
        <v>311</v>
      </c>
      <c r="AM52" s="49" t="s">
        <v>311</v>
      </c>
      <c r="AN52" s="49" t="s">
        <v>311</v>
      </c>
      <c r="AO52" s="49" t="s">
        <v>311</v>
      </c>
      <c r="AP52" s="49" t="s">
        <v>311</v>
      </c>
      <c r="AQ52" s="49" t="s">
        <v>311</v>
      </c>
      <c r="AR52" s="49" t="s">
        <v>311</v>
      </c>
      <c r="AS52" s="49" t="s">
        <v>311</v>
      </c>
      <c r="AT52" s="49" t="s">
        <v>311</v>
      </c>
      <c r="AU52" s="44" t="s">
        <v>311</v>
      </c>
    </row>
    <row r="53" spans="1:47" ht="232.9" customHeight="1" x14ac:dyDescent="0.25">
      <c r="A53" s="71">
        <v>51</v>
      </c>
      <c r="B53" s="55" t="s">
        <v>164</v>
      </c>
      <c r="C53" s="55" t="s">
        <v>23</v>
      </c>
      <c r="D53" s="50" t="s">
        <v>121</v>
      </c>
      <c r="E53" s="57"/>
      <c r="F53" s="49" t="s">
        <v>444</v>
      </c>
      <c r="G53" s="50" t="s">
        <v>200</v>
      </c>
      <c r="H53" s="50" t="s">
        <v>200</v>
      </c>
      <c r="I53" s="59" t="s">
        <v>207</v>
      </c>
      <c r="J53" s="60" t="s">
        <v>201</v>
      </c>
      <c r="K53" s="60" t="s">
        <v>201</v>
      </c>
      <c r="L53" s="73" t="s">
        <v>214</v>
      </c>
      <c r="M53" s="62">
        <v>3</v>
      </c>
      <c r="N53" s="62">
        <v>1</v>
      </c>
      <c r="O53" s="45">
        <v>3</v>
      </c>
      <c r="P53" s="45">
        <v>4</v>
      </c>
      <c r="Q53" s="45">
        <v>3</v>
      </c>
      <c r="R53" s="45">
        <v>3</v>
      </c>
      <c r="S53" s="45">
        <v>1</v>
      </c>
      <c r="T53" s="45">
        <v>1</v>
      </c>
      <c r="U53" s="45">
        <f t="shared" si="12"/>
        <v>2.3000000000000003</v>
      </c>
      <c r="V53" s="45">
        <v>5</v>
      </c>
      <c r="W53" s="45">
        <v>3</v>
      </c>
      <c r="X53" s="45">
        <v>5</v>
      </c>
      <c r="Y53" s="45">
        <f t="shared" si="13"/>
        <v>4.5999999999999996</v>
      </c>
      <c r="Z53" s="56">
        <f t="shared" si="14"/>
        <v>10.58</v>
      </c>
      <c r="AA53" s="52" t="s">
        <v>393</v>
      </c>
      <c r="AB53" s="72" t="s">
        <v>311</v>
      </c>
      <c r="AC53" s="45">
        <v>8</v>
      </c>
      <c r="AD53" s="45">
        <v>0</v>
      </c>
      <c r="AE53" s="45">
        <f t="shared" si="15"/>
        <v>8</v>
      </c>
      <c r="AF53" s="47">
        <f t="shared" ref="AF53:AF80" si="17">IF(Z53-AE53&gt;0.1,Z53-AE53,IF(Z53-AE53&lt;=0.1,0.1))</f>
        <v>2.58</v>
      </c>
      <c r="AG53" s="46" t="str">
        <f t="shared" si="16"/>
        <v>B</v>
      </c>
      <c r="AH53" s="46" t="s">
        <v>269</v>
      </c>
      <c r="AI53" s="49" t="s">
        <v>311</v>
      </c>
      <c r="AJ53" s="49" t="s">
        <v>311</v>
      </c>
      <c r="AK53" s="49" t="s">
        <v>311</v>
      </c>
      <c r="AL53" s="49" t="s">
        <v>311</v>
      </c>
      <c r="AM53" s="49" t="s">
        <v>311</v>
      </c>
      <c r="AN53" s="49" t="s">
        <v>311</v>
      </c>
      <c r="AO53" s="49" t="s">
        <v>311</v>
      </c>
      <c r="AP53" s="49" t="s">
        <v>311</v>
      </c>
      <c r="AQ53" s="49" t="s">
        <v>311</v>
      </c>
      <c r="AR53" s="49" t="s">
        <v>311</v>
      </c>
      <c r="AS53" s="49" t="s">
        <v>311</v>
      </c>
      <c r="AT53" s="49" t="s">
        <v>311</v>
      </c>
      <c r="AU53" s="44" t="s">
        <v>311</v>
      </c>
    </row>
    <row r="54" spans="1:47" ht="184.15" customHeight="1" x14ac:dyDescent="0.25">
      <c r="A54" s="71">
        <v>52</v>
      </c>
      <c r="B54" s="55" t="s">
        <v>164</v>
      </c>
      <c r="C54" s="55" t="s">
        <v>23</v>
      </c>
      <c r="D54" s="50" t="s">
        <v>22</v>
      </c>
      <c r="E54" s="102"/>
      <c r="F54" s="49" t="s">
        <v>444</v>
      </c>
      <c r="G54" s="50" t="s">
        <v>200</v>
      </c>
      <c r="H54" s="50" t="s">
        <v>200</v>
      </c>
      <c r="I54" s="92" t="s">
        <v>207</v>
      </c>
      <c r="J54" s="60" t="s">
        <v>201</v>
      </c>
      <c r="K54" s="60" t="s">
        <v>201</v>
      </c>
      <c r="L54" s="52" t="s">
        <v>215</v>
      </c>
      <c r="M54" s="47">
        <v>3</v>
      </c>
      <c r="N54" s="47">
        <v>1</v>
      </c>
      <c r="O54" s="45">
        <v>3</v>
      </c>
      <c r="P54" s="45">
        <v>4</v>
      </c>
      <c r="Q54" s="45">
        <v>3</v>
      </c>
      <c r="R54" s="45">
        <v>3</v>
      </c>
      <c r="S54" s="45">
        <v>1</v>
      </c>
      <c r="T54" s="45">
        <v>1</v>
      </c>
      <c r="U54" s="45">
        <f t="shared" si="12"/>
        <v>2.3000000000000003</v>
      </c>
      <c r="V54" s="45">
        <v>5</v>
      </c>
      <c r="W54" s="45">
        <v>3</v>
      </c>
      <c r="X54" s="45">
        <v>5</v>
      </c>
      <c r="Y54" s="45">
        <f t="shared" si="13"/>
        <v>4.5999999999999996</v>
      </c>
      <c r="Z54" s="56">
        <f t="shared" si="14"/>
        <v>10.58</v>
      </c>
      <c r="AA54" s="52" t="s">
        <v>394</v>
      </c>
      <c r="AB54" s="72" t="s">
        <v>311</v>
      </c>
      <c r="AC54" s="45">
        <v>8</v>
      </c>
      <c r="AD54" s="45">
        <v>0</v>
      </c>
      <c r="AE54" s="45">
        <f t="shared" si="15"/>
        <v>8</v>
      </c>
      <c r="AF54" s="47">
        <f t="shared" si="17"/>
        <v>2.58</v>
      </c>
      <c r="AG54" s="46" t="str">
        <f t="shared" si="16"/>
        <v>B</v>
      </c>
      <c r="AH54" s="46" t="s">
        <v>269</v>
      </c>
      <c r="AI54" s="49" t="s">
        <v>311</v>
      </c>
      <c r="AJ54" s="49" t="s">
        <v>311</v>
      </c>
      <c r="AK54" s="49" t="s">
        <v>311</v>
      </c>
      <c r="AL54" s="49" t="s">
        <v>311</v>
      </c>
      <c r="AM54" s="49" t="s">
        <v>311</v>
      </c>
      <c r="AN54" s="49" t="s">
        <v>311</v>
      </c>
      <c r="AO54" s="49" t="s">
        <v>311</v>
      </c>
      <c r="AP54" s="49" t="s">
        <v>311</v>
      </c>
      <c r="AQ54" s="49" t="s">
        <v>311</v>
      </c>
      <c r="AR54" s="49" t="s">
        <v>311</v>
      </c>
      <c r="AS54" s="49" t="s">
        <v>311</v>
      </c>
      <c r="AT54" s="49" t="s">
        <v>311</v>
      </c>
      <c r="AU54" s="44" t="s">
        <v>311</v>
      </c>
    </row>
    <row r="55" spans="1:47" ht="249" customHeight="1" x14ac:dyDescent="0.25">
      <c r="A55" s="71">
        <v>53</v>
      </c>
      <c r="B55" s="55" t="s">
        <v>164</v>
      </c>
      <c r="C55" s="55" t="s">
        <v>23</v>
      </c>
      <c r="D55" s="50" t="s">
        <v>57</v>
      </c>
      <c r="E55" s="102"/>
      <c r="F55" s="49" t="s">
        <v>444</v>
      </c>
      <c r="G55" s="50" t="s">
        <v>200</v>
      </c>
      <c r="H55" s="50" t="s">
        <v>200</v>
      </c>
      <c r="I55" s="92" t="s">
        <v>207</v>
      </c>
      <c r="J55" s="60" t="s">
        <v>201</v>
      </c>
      <c r="K55" s="60" t="s">
        <v>201</v>
      </c>
      <c r="L55" s="97" t="s">
        <v>216</v>
      </c>
      <c r="M55" s="62">
        <v>3</v>
      </c>
      <c r="N55" s="62">
        <v>1</v>
      </c>
      <c r="O55" s="45">
        <v>3</v>
      </c>
      <c r="P55" s="45">
        <v>4</v>
      </c>
      <c r="Q55" s="45">
        <v>3</v>
      </c>
      <c r="R55" s="45">
        <v>3</v>
      </c>
      <c r="S55" s="45">
        <v>1</v>
      </c>
      <c r="T55" s="45">
        <v>1</v>
      </c>
      <c r="U55" s="45">
        <f t="shared" si="12"/>
        <v>2.3000000000000003</v>
      </c>
      <c r="V55" s="45">
        <v>5</v>
      </c>
      <c r="W55" s="45">
        <v>3</v>
      </c>
      <c r="X55" s="45">
        <v>5</v>
      </c>
      <c r="Y55" s="45">
        <f t="shared" si="13"/>
        <v>4.5999999999999996</v>
      </c>
      <c r="Z55" s="56">
        <f t="shared" si="14"/>
        <v>10.58</v>
      </c>
      <c r="AA55" s="52" t="s">
        <v>451</v>
      </c>
      <c r="AB55" s="72" t="s">
        <v>311</v>
      </c>
      <c r="AC55" s="45">
        <v>8</v>
      </c>
      <c r="AD55" s="45">
        <v>0</v>
      </c>
      <c r="AE55" s="45">
        <f t="shared" si="15"/>
        <v>8</v>
      </c>
      <c r="AF55" s="47">
        <f t="shared" si="17"/>
        <v>2.58</v>
      </c>
      <c r="AG55" s="46" t="str">
        <f t="shared" si="16"/>
        <v>B</v>
      </c>
      <c r="AH55" s="46" t="s">
        <v>269</v>
      </c>
      <c r="AI55" s="49" t="s">
        <v>311</v>
      </c>
      <c r="AJ55" s="49" t="s">
        <v>311</v>
      </c>
      <c r="AK55" s="44" t="s">
        <v>311</v>
      </c>
      <c r="AL55" s="44" t="s">
        <v>311</v>
      </c>
      <c r="AM55" s="44" t="s">
        <v>311</v>
      </c>
      <c r="AN55" s="44" t="s">
        <v>311</v>
      </c>
      <c r="AO55" s="44" t="s">
        <v>311</v>
      </c>
      <c r="AP55" s="44" t="s">
        <v>311</v>
      </c>
      <c r="AQ55" s="44" t="s">
        <v>311</v>
      </c>
      <c r="AR55" s="44" t="s">
        <v>311</v>
      </c>
      <c r="AS55" s="44" t="s">
        <v>311</v>
      </c>
      <c r="AT55" s="44" t="s">
        <v>311</v>
      </c>
      <c r="AU55" s="44" t="s">
        <v>311</v>
      </c>
    </row>
    <row r="56" spans="1:47" ht="206.45" customHeight="1" x14ac:dyDescent="0.25">
      <c r="A56" s="71">
        <v>54</v>
      </c>
      <c r="B56" s="55" t="s">
        <v>166</v>
      </c>
      <c r="C56" s="55" t="s">
        <v>286</v>
      </c>
      <c r="D56" s="50" t="s">
        <v>289</v>
      </c>
      <c r="E56" s="57"/>
      <c r="F56" s="50" t="s">
        <v>209</v>
      </c>
      <c r="G56" s="49" t="s">
        <v>200</v>
      </c>
      <c r="H56" s="49" t="s">
        <v>200</v>
      </c>
      <c r="I56" s="58" t="s">
        <v>248</v>
      </c>
      <c r="J56" s="60" t="s">
        <v>201</v>
      </c>
      <c r="K56" s="45" t="s">
        <v>201</v>
      </c>
      <c r="L56" s="75" t="s">
        <v>298</v>
      </c>
      <c r="M56" s="45">
        <v>3</v>
      </c>
      <c r="N56" s="45">
        <v>1</v>
      </c>
      <c r="O56" s="45">
        <v>3</v>
      </c>
      <c r="P56" s="45">
        <v>4</v>
      </c>
      <c r="Q56" s="45">
        <v>3</v>
      </c>
      <c r="R56" s="45">
        <v>3</v>
      </c>
      <c r="S56" s="45">
        <v>1</v>
      </c>
      <c r="T56" s="45">
        <v>1</v>
      </c>
      <c r="U56" s="45">
        <f t="shared" si="12"/>
        <v>2.3000000000000003</v>
      </c>
      <c r="V56" s="45">
        <v>5</v>
      </c>
      <c r="W56" s="45">
        <v>3</v>
      </c>
      <c r="X56" s="45">
        <v>5</v>
      </c>
      <c r="Y56" s="45">
        <f t="shared" si="13"/>
        <v>4.5999999999999996</v>
      </c>
      <c r="Z56" s="56">
        <f t="shared" si="14"/>
        <v>10.58</v>
      </c>
      <c r="AA56" s="52" t="s">
        <v>458</v>
      </c>
      <c r="AB56" s="72" t="s">
        <v>311</v>
      </c>
      <c r="AC56" s="45">
        <v>8</v>
      </c>
      <c r="AD56" s="45">
        <v>0</v>
      </c>
      <c r="AE56" s="45">
        <f t="shared" si="15"/>
        <v>8</v>
      </c>
      <c r="AF56" s="47">
        <f t="shared" si="17"/>
        <v>2.58</v>
      </c>
      <c r="AG56" s="46" t="str">
        <f t="shared" si="16"/>
        <v>B</v>
      </c>
      <c r="AH56" s="46" t="s">
        <v>269</v>
      </c>
      <c r="AI56" s="49" t="s">
        <v>311</v>
      </c>
      <c r="AJ56" s="61" t="s">
        <v>311</v>
      </c>
      <c r="AK56" s="44" t="s">
        <v>311</v>
      </c>
      <c r="AL56" s="44" t="s">
        <v>311</v>
      </c>
      <c r="AM56" s="44" t="s">
        <v>311</v>
      </c>
      <c r="AN56" s="44" t="s">
        <v>311</v>
      </c>
      <c r="AO56" s="44" t="s">
        <v>311</v>
      </c>
      <c r="AP56" s="44" t="s">
        <v>311</v>
      </c>
      <c r="AQ56" s="44" t="s">
        <v>311</v>
      </c>
      <c r="AR56" s="44" t="s">
        <v>311</v>
      </c>
      <c r="AS56" s="44" t="s">
        <v>311</v>
      </c>
      <c r="AT56" s="44" t="s">
        <v>311</v>
      </c>
      <c r="AU56" s="44" t="s">
        <v>311</v>
      </c>
    </row>
    <row r="57" spans="1:47" ht="259.89999999999998" customHeight="1" x14ac:dyDescent="0.25">
      <c r="A57" s="71">
        <v>55</v>
      </c>
      <c r="B57" s="55" t="s">
        <v>168</v>
      </c>
      <c r="C57" s="55" t="s">
        <v>113</v>
      </c>
      <c r="D57" s="50" t="s">
        <v>115</v>
      </c>
      <c r="E57" s="57"/>
      <c r="F57" s="49" t="s">
        <v>446</v>
      </c>
      <c r="G57" s="50" t="s">
        <v>225</v>
      </c>
      <c r="H57" s="50" t="s">
        <v>200</v>
      </c>
      <c r="I57" s="58" t="s">
        <v>207</v>
      </c>
      <c r="J57" s="49" t="s">
        <v>223</v>
      </c>
      <c r="K57" s="60" t="s">
        <v>201</v>
      </c>
      <c r="L57" s="58" t="s">
        <v>244</v>
      </c>
      <c r="M57" s="49">
        <v>3</v>
      </c>
      <c r="N57" s="49">
        <v>1</v>
      </c>
      <c r="O57" s="45">
        <v>3</v>
      </c>
      <c r="P57" s="45">
        <v>4</v>
      </c>
      <c r="Q57" s="45">
        <v>3</v>
      </c>
      <c r="R57" s="45">
        <v>3</v>
      </c>
      <c r="S57" s="45">
        <v>3</v>
      </c>
      <c r="T57" s="45">
        <v>1</v>
      </c>
      <c r="U57" s="45">
        <f t="shared" si="12"/>
        <v>2.5000000000000004</v>
      </c>
      <c r="V57" s="45">
        <v>5</v>
      </c>
      <c r="W57" s="45">
        <v>3</v>
      </c>
      <c r="X57" s="45">
        <v>5</v>
      </c>
      <c r="Y57" s="45">
        <f t="shared" si="13"/>
        <v>4.5999999999999996</v>
      </c>
      <c r="Z57" s="56">
        <f t="shared" si="14"/>
        <v>11.500000000000002</v>
      </c>
      <c r="AA57" s="52" t="s">
        <v>483</v>
      </c>
      <c r="AB57" s="72" t="s">
        <v>311</v>
      </c>
      <c r="AC57" s="45">
        <v>9</v>
      </c>
      <c r="AD57" s="45">
        <v>0</v>
      </c>
      <c r="AE57" s="45">
        <f t="shared" si="15"/>
        <v>9</v>
      </c>
      <c r="AF57" s="47">
        <f t="shared" si="17"/>
        <v>2.5000000000000018</v>
      </c>
      <c r="AG57" s="46" t="str">
        <f t="shared" si="16"/>
        <v>B</v>
      </c>
      <c r="AH57" s="46" t="s">
        <v>269</v>
      </c>
      <c r="AI57" s="49" t="s">
        <v>311</v>
      </c>
      <c r="AJ57" s="49" t="s">
        <v>311</v>
      </c>
      <c r="AK57" s="44" t="s">
        <v>311</v>
      </c>
      <c r="AL57" s="44" t="s">
        <v>311</v>
      </c>
      <c r="AM57" s="44" t="s">
        <v>311</v>
      </c>
      <c r="AN57" s="44" t="s">
        <v>311</v>
      </c>
      <c r="AO57" s="44" t="s">
        <v>311</v>
      </c>
      <c r="AP57" s="44" t="s">
        <v>311</v>
      </c>
      <c r="AQ57" s="44" t="s">
        <v>311</v>
      </c>
      <c r="AR57" s="44" t="s">
        <v>311</v>
      </c>
      <c r="AS57" s="44" t="s">
        <v>311</v>
      </c>
      <c r="AT57" s="44" t="s">
        <v>311</v>
      </c>
      <c r="AU57" s="44" t="s">
        <v>311</v>
      </c>
    </row>
    <row r="58" spans="1:47" ht="228" customHeight="1" x14ac:dyDescent="0.25">
      <c r="A58" s="71">
        <v>56</v>
      </c>
      <c r="B58" s="55" t="s">
        <v>164</v>
      </c>
      <c r="C58" s="55" t="s">
        <v>23</v>
      </c>
      <c r="D58" s="50" t="s">
        <v>8</v>
      </c>
      <c r="E58" s="102"/>
      <c r="F58" s="49" t="s">
        <v>444</v>
      </c>
      <c r="G58" s="50" t="s">
        <v>200</v>
      </c>
      <c r="H58" s="50" t="s">
        <v>200</v>
      </c>
      <c r="I58" s="92" t="s">
        <v>207</v>
      </c>
      <c r="J58" s="60" t="s">
        <v>201</v>
      </c>
      <c r="K58" s="60" t="s">
        <v>201</v>
      </c>
      <c r="L58" s="97" t="s">
        <v>213</v>
      </c>
      <c r="M58" s="62">
        <v>3</v>
      </c>
      <c r="N58" s="62">
        <v>3</v>
      </c>
      <c r="O58" s="45">
        <v>1</v>
      </c>
      <c r="P58" s="45">
        <v>4</v>
      </c>
      <c r="Q58" s="45">
        <v>3</v>
      </c>
      <c r="R58" s="45">
        <v>3</v>
      </c>
      <c r="S58" s="45">
        <v>1</v>
      </c>
      <c r="T58" s="45">
        <v>1</v>
      </c>
      <c r="U58" s="45">
        <f t="shared" si="12"/>
        <v>2.5</v>
      </c>
      <c r="V58" s="45">
        <v>5</v>
      </c>
      <c r="W58" s="45">
        <v>3</v>
      </c>
      <c r="X58" s="45">
        <v>5</v>
      </c>
      <c r="Y58" s="45">
        <f t="shared" si="13"/>
        <v>4.5999999999999996</v>
      </c>
      <c r="Z58" s="56">
        <f t="shared" si="14"/>
        <v>11.5</v>
      </c>
      <c r="AA58" s="52" t="s">
        <v>392</v>
      </c>
      <c r="AB58" s="72" t="s">
        <v>311</v>
      </c>
      <c r="AC58" s="45">
        <v>9</v>
      </c>
      <c r="AD58" s="45">
        <v>0</v>
      </c>
      <c r="AE58" s="45">
        <f t="shared" si="15"/>
        <v>9</v>
      </c>
      <c r="AF58" s="47">
        <f t="shared" si="17"/>
        <v>2.5</v>
      </c>
      <c r="AG58" s="46" t="str">
        <f t="shared" si="16"/>
        <v>B</v>
      </c>
      <c r="AH58" s="46" t="s">
        <v>269</v>
      </c>
      <c r="AI58" s="49" t="s">
        <v>311</v>
      </c>
      <c r="AJ58" s="49" t="s">
        <v>311</v>
      </c>
      <c r="AK58" s="44" t="s">
        <v>311</v>
      </c>
      <c r="AL58" s="44" t="s">
        <v>311</v>
      </c>
      <c r="AM58" s="44" t="s">
        <v>311</v>
      </c>
      <c r="AN58" s="44" t="s">
        <v>311</v>
      </c>
      <c r="AO58" s="44" t="s">
        <v>311</v>
      </c>
      <c r="AP58" s="44" t="s">
        <v>311</v>
      </c>
      <c r="AQ58" s="44" t="s">
        <v>311</v>
      </c>
      <c r="AR58" s="44" t="s">
        <v>311</v>
      </c>
      <c r="AS58" s="44" t="s">
        <v>311</v>
      </c>
      <c r="AT58" s="44" t="s">
        <v>311</v>
      </c>
      <c r="AU58" s="44" t="s">
        <v>311</v>
      </c>
    </row>
    <row r="59" spans="1:47" ht="183.6" customHeight="1" x14ac:dyDescent="0.25">
      <c r="A59" s="71">
        <v>57</v>
      </c>
      <c r="B59" s="55" t="s">
        <v>166</v>
      </c>
      <c r="C59" s="55" t="s">
        <v>286</v>
      </c>
      <c r="D59" s="50" t="s">
        <v>287</v>
      </c>
      <c r="E59" s="57"/>
      <c r="F59" s="50" t="s">
        <v>209</v>
      </c>
      <c r="G59" s="49" t="s">
        <v>200</v>
      </c>
      <c r="H59" s="49" t="s">
        <v>200</v>
      </c>
      <c r="I59" s="58" t="s">
        <v>248</v>
      </c>
      <c r="J59" s="60" t="s">
        <v>201</v>
      </c>
      <c r="K59" s="45" t="s">
        <v>201</v>
      </c>
      <c r="L59" s="75" t="s">
        <v>298</v>
      </c>
      <c r="M59" s="45">
        <v>3</v>
      </c>
      <c r="N59" s="45">
        <v>1</v>
      </c>
      <c r="O59" s="45">
        <v>5</v>
      </c>
      <c r="P59" s="45">
        <v>4</v>
      </c>
      <c r="Q59" s="45">
        <v>3</v>
      </c>
      <c r="R59" s="45">
        <v>3</v>
      </c>
      <c r="S59" s="45">
        <v>1</v>
      </c>
      <c r="T59" s="45">
        <v>1</v>
      </c>
      <c r="U59" s="45">
        <f t="shared" si="12"/>
        <v>2.5</v>
      </c>
      <c r="V59" s="45">
        <v>5</v>
      </c>
      <c r="W59" s="45">
        <v>3</v>
      </c>
      <c r="X59" s="45">
        <v>5</v>
      </c>
      <c r="Y59" s="45">
        <f t="shared" si="13"/>
        <v>4.5999999999999996</v>
      </c>
      <c r="Z59" s="56">
        <f t="shared" si="14"/>
        <v>11.5</v>
      </c>
      <c r="AA59" s="52" t="s">
        <v>456</v>
      </c>
      <c r="AB59" s="72" t="s">
        <v>311</v>
      </c>
      <c r="AC59" s="45">
        <v>9</v>
      </c>
      <c r="AD59" s="45">
        <v>0</v>
      </c>
      <c r="AE59" s="45">
        <f t="shared" si="15"/>
        <v>9</v>
      </c>
      <c r="AF59" s="47">
        <f t="shared" si="17"/>
        <v>2.5</v>
      </c>
      <c r="AG59" s="46" t="str">
        <f t="shared" si="16"/>
        <v>B</v>
      </c>
      <c r="AH59" s="46" t="s">
        <v>269</v>
      </c>
      <c r="AI59" s="49" t="s">
        <v>311</v>
      </c>
      <c r="AJ59" s="49" t="s">
        <v>311</v>
      </c>
      <c r="AK59" s="44" t="s">
        <v>311</v>
      </c>
      <c r="AL59" s="44" t="s">
        <v>311</v>
      </c>
      <c r="AM59" s="44" t="s">
        <v>311</v>
      </c>
      <c r="AN59" s="44" t="s">
        <v>311</v>
      </c>
      <c r="AO59" s="44" t="s">
        <v>311</v>
      </c>
      <c r="AP59" s="44" t="s">
        <v>311</v>
      </c>
      <c r="AQ59" s="44" t="s">
        <v>311</v>
      </c>
      <c r="AR59" s="44" t="s">
        <v>311</v>
      </c>
      <c r="AS59" s="44" t="s">
        <v>311</v>
      </c>
      <c r="AT59" s="44" t="s">
        <v>311</v>
      </c>
      <c r="AU59" s="44" t="s">
        <v>311</v>
      </c>
    </row>
    <row r="60" spans="1:47" ht="193.15" customHeight="1" x14ac:dyDescent="0.25">
      <c r="A60" s="71">
        <v>58</v>
      </c>
      <c r="B60" s="55" t="s">
        <v>166</v>
      </c>
      <c r="C60" s="55" t="s">
        <v>286</v>
      </c>
      <c r="D60" s="50" t="s">
        <v>288</v>
      </c>
      <c r="E60" s="57"/>
      <c r="F60" s="50" t="s">
        <v>209</v>
      </c>
      <c r="G60" s="49" t="s">
        <v>200</v>
      </c>
      <c r="H60" s="49" t="s">
        <v>200</v>
      </c>
      <c r="I60" s="58" t="s">
        <v>248</v>
      </c>
      <c r="J60" s="60" t="s">
        <v>201</v>
      </c>
      <c r="K60" s="45" t="s">
        <v>201</v>
      </c>
      <c r="L60" s="75" t="s">
        <v>298</v>
      </c>
      <c r="M60" s="45">
        <v>3</v>
      </c>
      <c r="N60" s="45">
        <v>1</v>
      </c>
      <c r="O60" s="45">
        <v>5</v>
      </c>
      <c r="P60" s="45">
        <v>4</v>
      </c>
      <c r="Q60" s="45">
        <v>3</v>
      </c>
      <c r="R60" s="45">
        <v>3</v>
      </c>
      <c r="S60" s="45">
        <v>1</v>
      </c>
      <c r="T60" s="45">
        <v>1</v>
      </c>
      <c r="U60" s="45">
        <f t="shared" si="12"/>
        <v>2.5</v>
      </c>
      <c r="V60" s="45">
        <v>5</v>
      </c>
      <c r="W60" s="45">
        <v>3</v>
      </c>
      <c r="X60" s="45">
        <v>5</v>
      </c>
      <c r="Y60" s="45">
        <f t="shared" si="13"/>
        <v>4.5999999999999996</v>
      </c>
      <c r="Z60" s="56">
        <f t="shared" si="14"/>
        <v>11.5</v>
      </c>
      <c r="AA60" s="52" t="s">
        <v>457</v>
      </c>
      <c r="AB60" s="72" t="s">
        <v>311</v>
      </c>
      <c r="AC60" s="45">
        <v>9</v>
      </c>
      <c r="AD60" s="45">
        <v>0</v>
      </c>
      <c r="AE60" s="45">
        <f t="shared" si="15"/>
        <v>9</v>
      </c>
      <c r="AF60" s="47">
        <f t="shared" si="17"/>
        <v>2.5</v>
      </c>
      <c r="AG60" s="46" t="str">
        <f t="shared" si="16"/>
        <v>B</v>
      </c>
      <c r="AH60" s="46" t="s">
        <v>269</v>
      </c>
      <c r="AI60" s="49" t="s">
        <v>311</v>
      </c>
      <c r="AJ60" s="49" t="s">
        <v>311</v>
      </c>
      <c r="AK60" s="44" t="s">
        <v>311</v>
      </c>
      <c r="AL60" s="44" t="s">
        <v>311</v>
      </c>
      <c r="AM60" s="44" t="s">
        <v>311</v>
      </c>
      <c r="AN60" s="44" t="s">
        <v>311</v>
      </c>
      <c r="AO60" s="44" t="s">
        <v>311</v>
      </c>
      <c r="AP60" s="44" t="s">
        <v>311</v>
      </c>
      <c r="AQ60" s="44" t="s">
        <v>311</v>
      </c>
      <c r="AR60" s="44" t="s">
        <v>311</v>
      </c>
      <c r="AS60" s="44" t="s">
        <v>311</v>
      </c>
      <c r="AT60" s="44" t="s">
        <v>311</v>
      </c>
      <c r="AU60" s="44" t="s">
        <v>311</v>
      </c>
    </row>
    <row r="61" spans="1:47" ht="196.15" customHeight="1" x14ac:dyDescent="0.25">
      <c r="A61" s="71">
        <v>59</v>
      </c>
      <c r="B61" s="55" t="s">
        <v>164</v>
      </c>
      <c r="C61" s="55" t="s">
        <v>23</v>
      </c>
      <c r="D61" s="50" t="s">
        <v>24</v>
      </c>
      <c r="E61" s="102"/>
      <c r="F61" s="49" t="s">
        <v>444</v>
      </c>
      <c r="G61" s="50" t="s">
        <v>200</v>
      </c>
      <c r="H61" s="50" t="s">
        <v>200</v>
      </c>
      <c r="I61" s="92" t="s">
        <v>207</v>
      </c>
      <c r="J61" s="60" t="s">
        <v>201</v>
      </c>
      <c r="K61" s="60" t="s">
        <v>201</v>
      </c>
      <c r="L61" s="97" t="s">
        <v>218</v>
      </c>
      <c r="M61" s="62">
        <v>2</v>
      </c>
      <c r="N61" s="62">
        <v>3</v>
      </c>
      <c r="O61" s="45">
        <v>5</v>
      </c>
      <c r="P61" s="45">
        <v>4</v>
      </c>
      <c r="Q61" s="45">
        <v>3</v>
      </c>
      <c r="R61" s="45">
        <v>3</v>
      </c>
      <c r="S61" s="45">
        <v>1</v>
      </c>
      <c r="T61" s="45">
        <v>1</v>
      </c>
      <c r="U61" s="45">
        <f t="shared" si="12"/>
        <v>2.7</v>
      </c>
      <c r="V61" s="45">
        <v>5</v>
      </c>
      <c r="W61" s="45">
        <v>3</v>
      </c>
      <c r="X61" s="45">
        <v>5</v>
      </c>
      <c r="Y61" s="45">
        <f t="shared" si="13"/>
        <v>4.5999999999999996</v>
      </c>
      <c r="Z61" s="56">
        <f t="shared" si="14"/>
        <v>12.42</v>
      </c>
      <c r="AA61" s="52" t="s">
        <v>453</v>
      </c>
      <c r="AB61" s="72" t="s">
        <v>311</v>
      </c>
      <c r="AC61" s="45">
        <v>10</v>
      </c>
      <c r="AD61" s="45">
        <v>0</v>
      </c>
      <c r="AE61" s="45">
        <f t="shared" si="15"/>
        <v>10</v>
      </c>
      <c r="AF61" s="47">
        <f t="shared" si="17"/>
        <v>2.42</v>
      </c>
      <c r="AG61" s="46" t="str">
        <f t="shared" si="16"/>
        <v>B</v>
      </c>
      <c r="AH61" s="46" t="s">
        <v>269</v>
      </c>
      <c r="AI61" s="49" t="s">
        <v>311</v>
      </c>
      <c r="AJ61" s="49" t="s">
        <v>311</v>
      </c>
      <c r="AK61" s="44" t="s">
        <v>311</v>
      </c>
      <c r="AL61" s="44" t="s">
        <v>311</v>
      </c>
      <c r="AM61" s="44" t="s">
        <v>311</v>
      </c>
      <c r="AN61" s="44" t="s">
        <v>311</v>
      </c>
      <c r="AO61" s="44" t="s">
        <v>311</v>
      </c>
      <c r="AP61" s="44" t="s">
        <v>311</v>
      </c>
      <c r="AQ61" s="44" t="s">
        <v>311</v>
      </c>
      <c r="AR61" s="44" t="s">
        <v>311</v>
      </c>
      <c r="AS61" s="44" t="s">
        <v>311</v>
      </c>
      <c r="AT61" s="44" t="s">
        <v>311</v>
      </c>
      <c r="AU61" s="44" t="s">
        <v>311</v>
      </c>
    </row>
    <row r="62" spans="1:47" ht="172.9" customHeight="1" x14ac:dyDescent="0.25">
      <c r="A62" s="71">
        <v>60</v>
      </c>
      <c r="B62" s="55" t="s">
        <v>168</v>
      </c>
      <c r="C62" s="55" t="s">
        <v>304</v>
      </c>
      <c r="D62" s="50" t="s">
        <v>305</v>
      </c>
      <c r="E62" s="57" t="s">
        <v>306</v>
      </c>
      <c r="F62" s="49" t="s">
        <v>290</v>
      </c>
      <c r="G62" s="50" t="s">
        <v>201</v>
      </c>
      <c r="H62" s="50" t="s">
        <v>225</v>
      </c>
      <c r="I62" s="58" t="s">
        <v>207</v>
      </c>
      <c r="J62" s="49" t="s">
        <v>201</v>
      </c>
      <c r="K62" s="60" t="s">
        <v>201</v>
      </c>
      <c r="L62" s="58" t="s">
        <v>292</v>
      </c>
      <c r="M62" s="49">
        <v>3</v>
      </c>
      <c r="N62" s="49">
        <v>1</v>
      </c>
      <c r="O62" s="45">
        <v>1</v>
      </c>
      <c r="P62" s="45">
        <v>4</v>
      </c>
      <c r="Q62" s="45">
        <v>3</v>
      </c>
      <c r="R62" s="45">
        <v>3</v>
      </c>
      <c r="S62" s="45">
        <v>5</v>
      </c>
      <c r="T62" s="45">
        <v>3</v>
      </c>
      <c r="U62" s="45">
        <f t="shared" si="12"/>
        <v>2.7</v>
      </c>
      <c r="V62" s="45">
        <v>5</v>
      </c>
      <c r="W62" s="45">
        <v>3</v>
      </c>
      <c r="X62" s="45">
        <v>5</v>
      </c>
      <c r="Y62" s="45">
        <f t="shared" si="13"/>
        <v>4.5999999999999996</v>
      </c>
      <c r="Z62" s="56">
        <f t="shared" si="14"/>
        <v>12.42</v>
      </c>
      <c r="AA62" s="52" t="s">
        <v>434</v>
      </c>
      <c r="AB62" s="72" t="s">
        <v>311</v>
      </c>
      <c r="AC62" s="45">
        <v>10</v>
      </c>
      <c r="AD62" s="45">
        <v>0</v>
      </c>
      <c r="AE62" s="45">
        <f t="shared" si="15"/>
        <v>10</v>
      </c>
      <c r="AF62" s="47">
        <f t="shared" si="17"/>
        <v>2.42</v>
      </c>
      <c r="AG62" s="46" t="str">
        <f t="shared" si="16"/>
        <v>B</v>
      </c>
      <c r="AH62" s="46" t="s">
        <v>269</v>
      </c>
      <c r="AI62" s="49" t="s">
        <v>311</v>
      </c>
      <c r="AJ62" s="49" t="s">
        <v>311</v>
      </c>
      <c r="AK62" s="44" t="s">
        <v>311</v>
      </c>
      <c r="AL62" s="44" t="s">
        <v>311</v>
      </c>
      <c r="AM62" s="44" t="s">
        <v>311</v>
      </c>
      <c r="AN62" s="44" t="s">
        <v>311</v>
      </c>
      <c r="AO62" s="44" t="s">
        <v>311</v>
      </c>
      <c r="AP62" s="44" t="s">
        <v>311</v>
      </c>
      <c r="AQ62" s="44" t="s">
        <v>311</v>
      </c>
      <c r="AR62" s="44" t="s">
        <v>311</v>
      </c>
      <c r="AS62" s="44" t="s">
        <v>311</v>
      </c>
      <c r="AT62" s="44" t="s">
        <v>311</v>
      </c>
      <c r="AU62" s="44" t="s">
        <v>311</v>
      </c>
    </row>
    <row r="63" spans="1:47" ht="172.9" customHeight="1" x14ac:dyDescent="0.25">
      <c r="A63" s="71">
        <v>61</v>
      </c>
      <c r="B63" s="55" t="s">
        <v>262</v>
      </c>
      <c r="C63" s="55" t="s">
        <v>177</v>
      </c>
      <c r="D63" s="50" t="s">
        <v>119</v>
      </c>
      <c r="E63" s="57"/>
      <c r="F63" s="50" t="s">
        <v>447</v>
      </c>
      <c r="G63" s="50" t="s">
        <v>225</v>
      </c>
      <c r="H63" s="50" t="s">
        <v>225</v>
      </c>
      <c r="I63" s="58" t="s">
        <v>248</v>
      </c>
      <c r="J63" s="49" t="s">
        <v>223</v>
      </c>
      <c r="K63" s="60" t="s">
        <v>201</v>
      </c>
      <c r="L63" s="59" t="s">
        <v>247</v>
      </c>
      <c r="M63" s="51">
        <v>3</v>
      </c>
      <c r="N63" s="51">
        <v>1</v>
      </c>
      <c r="O63" s="45">
        <v>1</v>
      </c>
      <c r="P63" s="45">
        <v>4</v>
      </c>
      <c r="Q63" s="45">
        <v>3</v>
      </c>
      <c r="R63" s="45">
        <v>3</v>
      </c>
      <c r="S63" s="45">
        <v>5</v>
      </c>
      <c r="T63" s="45">
        <v>3</v>
      </c>
      <c r="U63" s="45">
        <f t="shared" si="12"/>
        <v>2.7</v>
      </c>
      <c r="V63" s="45">
        <v>5</v>
      </c>
      <c r="W63" s="45">
        <v>3</v>
      </c>
      <c r="X63" s="45">
        <v>5</v>
      </c>
      <c r="Y63" s="45">
        <f t="shared" si="13"/>
        <v>4.5999999999999996</v>
      </c>
      <c r="Z63" s="56">
        <f t="shared" si="14"/>
        <v>12.42</v>
      </c>
      <c r="AA63" s="52" t="s">
        <v>435</v>
      </c>
      <c r="AB63" s="72" t="s">
        <v>311</v>
      </c>
      <c r="AC63" s="45">
        <v>10</v>
      </c>
      <c r="AD63" s="45">
        <v>0</v>
      </c>
      <c r="AE63" s="45">
        <f t="shared" si="15"/>
        <v>10</v>
      </c>
      <c r="AF63" s="47">
        <f t="shared" si="17"/>
        <v>2.42</v>
      </c>
      <c r="AG63" s="46" t="str">
        <f t="shared" si="16"/>
        <v>B</v>
      </c>
      <c r="AH63" s="46" t="s">
        <v>269</v>
      </c>
      <c r="AI63" s="49" t="s">
        <v>311</v>
      </c>
      <c r="AJ63" s="49" t="s">
        <v>311</v>
      </c>
      <c r="AK63" s="44" t="s">
        <v>311</v>
      </c>
      <c r="AL63" s="44" t="s">
        <v>311</v>
      </c>
      <c r="AM63" s="44" t="s">
        <v>311</v>
      </c>
      <c r="AN63" s="44" t="s">
        <v>311</v>
      </c>
      <c r="AO63" s="44" t="s">
        <v>311</v>
      </c>
      <c r="AP63" s="44" t="s">
        <v>311</v>
      </c>
      <c r="AQ63" s="44" t="s">
        <v>311</v>
      </c>
      <c r="AR63" s="44" t="s">
        <v>311</v>
      </c>
      <c r="AS63" s="44" t="s">
        <v>311</v>
      </c>
      <c r="AT63" s="44" t="s">
        <v>311</v>
      </c>
      <c r="AU63" s="78" t="s">
        <v>311</v>
      </c>
    </row>
    <row r="64" spans="1:47" ht="172.9" customHeight="1" x14ac:dyDescent="0.25">
      <c r="A64" s="71">
        <v>62</v>
      </c>
      <c r="B64" s="55" t="s">
        <v>180</v>
      </c>
      <c r="C64" s="55" t="s">
        <v>179</v>
      </c>
      <c r="D64" s="50" t="s">
        <v>62</v>
      </c>
      <c r="E64" s="57"/>
      <c r="F64" s="50" t="s">
        <v>252</v>
      </c>
      <c r="G64" s="50" t="s">
        <v>200</v>
      </c>
      <c r="H64" s="50" t="s">
        <v>201</v>
      </c>
      <c r="I64" s="75" t="s">
        <v>251</v>
      </c>
      <c r="J64" s="60" t="s">
        <v>201</v>
      </c>
      <c r="K64" s="45" t="s">
        <v>200</v>
      </c>
      <c r="L64" s="76" t="s">
        <v>250</v>
      </c>
      <c r="M64" s="45">
        <v>3</v>
      </c>
      <c r="N64" s="45">
        <v>2</v>
      </c>
      <c r="O64" s="45">
        <v>1</v>
      </c>
      <c r="P64" s="45">
        <v>4</v>
      </c>
      <c r="Q64" s="45">
        <v>3</v>
      </c>
      <c r="R64" s="45">
        <v>3</v>
      </c>
      <c r="S64" s="45">
        <v>1</v>
      </c>
      <c r="T64" s="45">
        <v>5</v>
      </c>
      <c r="U64" s="45">
        <f t="shared" si="12"/>
        <v>2.7</v>
      </c>
      <c r="V64" s="45">
        <v>5</v>
      </c>
      <c r="W64" s="45">
        <v>3</v>
      </c>
      <c r="X64" s="45">
        <v>5</v>
      </c>
      <c r="Y64" s="45">
        <f t="shared" si="13"/>
        <v>4.5999999999999996</v>
      </c>
      <c r="Z64" s="56">
        <f t="shared" si="14"/>
        <v>12.42</v>
      </c>
      <c r="AA64" s="52" t="s">
        <v>395</v>
      </c>
      <c r="AB64" s="72" t="s">
        <v>311</v>
      </c>
      <c r="AC64" s="45">
        <v>10</v>
      </c>
      <c r="AD64" s="45">
        <v>0</v>
      </c>
      <c r="AE64" s="45">
        <f t="shared" si="15"/>
        <v>10</v>
      </c>
      <c r="AF64" s="47">
        <f t="shared" si="17"/>
        <v>2.42</v>
      </c>
      <c r="AG64" s="46" t="str">
        <f t="shared" si="16"/>
        <v>B</v>
      </c>
      <c r="AH64" s="46" t="s">
        <v>269</v>
      </c>
      <c r="AI64" s="49" t="s">
        <v>311</v>
      </c>
      <c r="AJ64" s="49" t="s">
        <v>311</v>
      </c>
      <c r="AK64" s="44" t="s">
        <v>311</v>
      </c>
      <c r="AL64" s="44" t="s">
        <v>311</v>
      </c>
      <c r="AM64" s="44" t="s">
        <v>311</v>
      </c>
      <c r="AN64" s="44" t="s">
        <v>311</v>
      </c>
      <c r="AO64" s="44" t="s">
        <v>311</v>
      </c>
      <c r="AP64" s="44" t="s">
        <v>311</v>
      </c>
      <c r="AQ64" s="44" t="s">
        <v>311</v>
      </c>
      <c r="AR64" s="44" t="s">
        <v>311</v>
      </c>
      <c r="AS64" s="44" t="s">
        <v>311</v>
      </c>
      <c r="AT64" s="44" t="s">
        <v>311</v>
      </c>
      <c r="AU64" s="44" t="s">
        <v>311</v>
      </c>
    </row>
    <row r="65" spans="1:47" ht="172.9" customHeight="1" x14ac:dyDescent="0.25">
      <c r="A65" s="71">
        <v>63</v>
      </c>
      <c r="B65" s="55" t="s">
        <v>180</v>
      </c>
      <c r="C65" s="55" t="s">
        <v>179</v>
      </c>
      <c r="D65" s="50" t="s">
        <v>63</v>
      </c>
      <c r="E65" s="57"/>
      <c r="F65" s="50" t="s">
        <v>254</v>
      </c>
      <c r="G65" s="50" t="s">
        <v>200</v>
      </c>
      <c r="H65" s="50" t="s">
        <v>201</v>
      </c>
      <c r="I65" s="75" t="s">
        <v>251</v>
      </c>
      <c r="J65" s="60" t="s">
        <v>201</v>
      </c>
      <c r="K65" s="45" t="s">
        <v>200</v>
      </c>
      <c r="L65" s="75" t="s">
        <v>253</v>
      </c>
      <c r="M65" s="45">
        <v>3</v>
      </c>
      <c r="N65" s="45">
        <v>2</v>
      </c>
      <c r="O65" s="45">
        <v>1</v>
      </c>
      <c r="P65" s="45">
        <v>4</v>
      </c>
      <c r="Q65" s="45">
        <v>3</v>
      </c>
      <c r="R65" s="45">
        <v>3</v>
      </c>
      <c r="S65" s="45">
        <v>1</v>
      </c>
      <c r="T65" s="45">
        <v>5</v>
      </c>
      <c r="U65" s="45">
        <f t="shared" si="12"/>
        <v>2.7</v>
      </c>
      <c r="V65" s="45">
        <v>5</v>
      </c>
      <c r="W65" s="45">
        <v>3</v>
      </c>
      <c r="X65" s="45">
        <v>5</v>
      </c>
      <c r="Y65" s="45">
        <f t="shared" si="13"/>
        <v>4.5999999999999996</v>
      </c>
      <c r="Z65" s="56">
        <f t="shared" si="14"/>
        <v>12.42</v>
      </c>
      <c r="AA65" s="52" t="s">
        <v>395</v>
      </c>
      <c r="AB65" s="72" t="s">
        <v>311</v>
      </c>
      <c r="AC65" s="45">
        <v>10</v>
      </c>
      <c r="AD65" s="45">
        <v>0</v>
      </c>
      <c r="AE65" s="45">
        <f t="shared" si="15"/>
        <v>10</v>
      </c>
      <c r="AF65" s="47">
        <f t="shared" si="17"/>
        <v>2.42</v>
      </c>
      <c r="AG65" s="46" t="str">
        <f t="shared" si="16"/>
        <v>B</v>
      </c>
      <c r="AH65" s="46" t="s">
        <v>269</v>
      </c>
      <c r="AI65" s="49" t="s">
        <v>311</v>
      </c>
      <c r="AJ65" s="49" t="s">
        <v>311</v>
      </c>
      <c r="AK65" s="44" t="s">
        <v>311</v>
      </c>
      <c r="AL65" s="44" t="s">
        <v>311</v>
      </c>
      <c r="AM65" s="44" t="s">
        <v>311</v>
      </c>
      <c r="AN65" s="44" t="s">
        <v>311</v>
      </c>
      <c r="AO65" s="44" t="s">
        <v>311</v>
      </c>
      <c r="AP65" s="44" t="s">
        <v>311</v>
      </c>
      <c r="AQ65" s="44" t="s">
        <v>311</v>
      </c>
      <c r="AR65" s="44" t="s">
        <v>311</v>
      </c>
      <c r="AS65" s="44" t="s">
        <v>311</v>
      </c>
      <c r="AT65" s="44" t="s">
        <v>311</v>
      </c>
      <c r="AU65" s="44" t="s">
        <v>311</v>
      </c>
    </row>
    <row r="66" spans="1:47" ht="172.9" customHeight="1" x14ac:dyDescent="0.25">
      <c r="A66" s="71">
        <v>64</v>
      </c>
      <c r="B66" s="55" t="s">
        <v>180</v>
      </c>
      <c r="C66" s="55" t="s">
        <v>179</v>
      </c>
      <c r="D66" s="50" t="s">
        <v>64</v>
      </c>
      <c r="E66" s="57"/>
      <c r="F66" s="50" t="s">
        <v>254</v>
      </c>
      <c r="G66" s="50" t="s">
        <v>200</v>
      </c>
      <c r="H66" s="50" t="s">
        <v>201</v>
      </c>
      <c r="I66" s="75" t="s">
        <v>251</v>
      </c>
      <c r="J66" s="60" t="s">
        <v>201</v>
      </c>
      <c r="K66" s="45" t="s">
        <v>200</v>
      </c>
      <c r="L66" s="75" t="s">
        <v>255</v>
      </c>
      <c r="M66" s="45">
        <v>2</v>
      </c>
      <c r="N66" s="45">
        <v>2</v>
      </c>
      <c r="O66" s="45">
        <v>3</v>
      </c>
      <c r="P66" s="45">
        <v>4</v>
      </c>
      <c r="Q66" s="45">
        <v>3</v>
      </c>
      <c r="R66" s="45">
        <v>3</v>
      </c>
      <c r="S66" s="45">
        <v>1</v>
      </c>
      <c r="T66" s="45">
        <v>5</v>
      </c>
      <c r="U66" s="45">
        <f t="shared" si="12"/>
        <v>2.7</v>
      </c>
      <c r="V66" s="45">
        <v>5</v>
      </c>
      <c r="W66" s="45">
        <v>3</v>
      </c>
      <c r="X66" s="45">
        <v>5</v>
      </c>
      <c r="Y66" s="45">
        <f t="shared" si="13"/>
        <v>4.5999999999999996</v>
      </c>
      <c r="Z66" s="56">
        <f t="shared" si="14"/>
        <v>12.42</v>
      </c>
      <c r="AA66" s="52" t="s">
        <v>396</v>
      </c>
      <c r="AB66" s="72" t="s">
        <v>311</v>
      </c>
      <c r="AC66" s="45">
        <v>10</v>
      </c>
      <c r="AD66" s="45">
        <v>0</v>
      </c>
      <c r="AE66" s="45">
        <f t="shared" si="15"/>
        <v>10</v>
      </c>
      <c r="AF66" s="47">
        <f t="shared" si="17"/>
        <v>2.42</v>
      </c>
      <c r="AG66" s="46" t="str">
        <f t="shared" si="16"/>
        <v>B</v>
      </c>
      <c r="AH66" s="46" t="s">
        <v>269</v>
      </c>
      <c r="AI66" s="49" t="s">
        <v>311</v>
      </c>
      <c r="AJ66" s="49" t="s">
        <v>311</v>
      </c>
      <c r="AK66" s="44" t="s">
        <v>311</v>
      </c>
      <c r="AL66" s="44" t="s">
        <v>311</v>
      </c>
      <c r="AM66" s="44" t="s">
        <v>311</v>
      </c>
      <c r="AN66" s="44" t="s">
        <v>311</v>
      </c>
      <c r="AO66" s="44" t="s">
        <v>311</v>
      </c>
      <c r="AP66" s="44" t="s">
        <v>311</v>
      </c>
      <c r="AQ66" s="44" t="s">
        <v>311</v>
      </c>
      <c r="AR66" s="44" t="s">
        <v>311</v>
      </c>
      <c r="AS66" s="44" t="s">
        <v>311</v>
      </c>
      <c r="AT66" s="44" t="s">
        <v>311</v>
      </c>
      <c r="AU66" s="44" t="s">
        <v>311</v>
      </c>
    </row>
    <row r="67" spans="1:47" ht="172.9" customHeight="1" x14ac:dyDescent="0.25">
      <c r="A67" s="71">
        <v>65</v>
      </c>
      <c r="B67" s="85" t="s">
        <v>180</v>
      </c>
      <c r="C67" s="85" t="s">
        <v>179</v>
      </c>
      <c r="D67" s="86" t="s">
        <v>65</v>
      </c>
      <c r="E67" s="103"/>
      <c r="F67" s="86" t="s">
        <v>257</v>
      </c>
      <c r="G67" s="86" t="s">
        <v>200</v>
      </c>
      <c r="H67" s="86" t="s">
        <v>201</v>
      </c>
      <c r="I67" s="100" t="s">
        <v>251</v>
      </c>
      <c r="J67" s="89" t="s">
        <v>201</v>
      </c>
      <c r="K67" s="79" t="s">
        <v>200</v>
      </c>
      <c r="L67" s="100" t="s">
        <v>256</v>
      </c>
      <c r="M67" s="79">
        <v>2</v>
      </c>
      <c r="N67" s="79">
        <v>2</v>
      </c>
      <c r="O67" s="79">
        <v>3</v>
      </c>
      <c r="P67" s="79">
        <v>4</v>
      </c>
      <c r="Q67" s="79">
        <v>3</v>
      </c>
      <c r="R67" s="79">
        <v>3</v>
      </c>
      <c r="S67" s="79">
        <v>1</v>
      </c>
      <c r="T67" s="79">
        <v>5</v>
      </c>
      <c r="U67" s="79">
        <f t="shared" ref="U67:U80" si="18">(M67*$M$1)+(N67*$N$1)+(O67*$O$1)+(P67*$P$1)+(Q67*$Q$1)+(R67*$R$1)+(S67*$S$1)+(T67*$T$1)</f>
        <v>2.7</v>
      </c>
      <c r="V67" s="79">
        <v>5</v>
      </c>
      <c r="W67" s="79">
        <v>3</v>
      </c>
      <c r="X67" s="79">
        <v>5</v>
      </c>
      <c r="Y67" s="79">
        <f t="shared" ref="Y67:Y80" si="19">(V67*$V$1)+(W67*$W$1)+(X67*$X$1)</f>
        <v>4.5999999999999996</v>
      </c>
      <c r="Z67" s="80">
        <f t="shared" ref="Z67:Z80" si="20">U67*Y67</f>
        <v>12.42</v>
      </c>
      <c r="AA67" s="94" t="s">
        <v>396</v>
      </c>
      <c r="AB67" s="82" t="s">
        <v>311</v>
      </c>
      <c r="AC67" s="79">
        <v>10</v>
      </c>
      <c r="AD67" s="79">
        <v>0</v>
      </c>
      <c r="AE67" s="79">
        <f t="shared" ref="AE67:AE80" si="21">AC67-AD67</f>
        <v>10</v>
      </c>
      <c r="AF67" s="83">
        <f t="shared" si="17"/>
        <v>2.42</v>
      </c>
      <c r="AG67" s="84" t="str">
        <f t="shared" ref="AG67:AG80" si="22">IF(AF67="","",IF(AF67&gt;20,"A",IF(AF67&gt;15,"M/A",IF(AF67&gt;8,"M",IF(AF67&gt;3,"M/B",IF(AF67&gt;2,"B","R"))))))</f>
        <v>B</v>
      </c>
      <c r="AH67" s="84" t="s">
        <v>269</v>
      </c>
      <c r="AI67" s="88" t="s">
        <v>311</v>
      </c>
      <c r="AJ67" s="88" t="s">
        <v>311</v>
      </c>
      <c r="AK67" s="78" t="s">
        <v>311</v>
      </c>
      <c r="AL67" s="78" t="s">
        <v>311</v>
      </c>
      <c r="AM67" s="78" t="s">
        <v>311</v>
      </c>
      <c r="AN67" s="78" t="s">
        <v>311</v>
      </c>
      <c r="AO67" s="78" t="s">
        <v>311</v>
      </c>
      <c r="AP67" s="78" t="s">
        <v>311</v>
      </c>
      <c r="AQ67" s="78" t="s">
        <v>311</v>
      </c>
      <c r="AR67" s="78" t="s">
        <v>311</v>
      </c>
      <c r="AS67" s="78" t="s">
        <v>311</v>
      </c>
      <c r="AT67" s="78" t="s">
        <v>311</v>
      </c>
      <c r="AU67" s="78" t="s">
        <v>311</v>
      </c>
    </row>
    <row r="68" spans="1:47" ht="213" customHeight="1" x14ac:dyDescent="0.25">
      <c r="A68" s="71">
        <v>66</v>
      </c>
      <c r="B68" s="85" t="s">
        <v>123</v>
      </c>
      <c r="C68" s="80" t="s">
        <v>124</v>
      </c>
      <c r="D68" s="86" t="s">
        <v>172</v>
      </c>
      <c r="E68" s="103"/>
      <c r="F68" s="88" t="s">
        <v>265</v>
      </c>
      <c r="G68" s="86" t="s">
        <v>225</v>
      </c>
      <c r="H68" s="86" t="s">
        <v>225</v>
      </c>
      <c r="I68" s="96" t="s">
        <v>207</v>
      </c>
      <c r="J68" s="88" t="s">
        <v>223</v>
      </c>
      <c r="K68" s="89" t="s">
        <v>201</v>
      </c>
      <c r="L68" s="94" t="s">
        <v>226</v>
      </c>
      <c r="M68" s="90">
        <v>2</v>
      </c>
      <c r="N68" s="90">
        <v>1</v>
      </c>
      <c r="O68" s="79">
        <v>1</v>
      </c>
      <c r="P68" s="79">
        <v>4</v>
      </c>
      <c r="Q68" s="79">
        <v>3</v>
      </c>
      <c r="R68" s="79">
        <v>3</v>
      </c>
      <c r="S68" s="79">
        <v>5</v>
      </c>
      <c r="T68" s="79">
        <v>5</v>
      </c>
      <c r="U68" s="79">
        <f t="shared" si="18"/>
        <v>2.7</v>
      </c>
      <c r="V68" s="79">
        <v>5</v>
      </c>
      <c r="W68" s="79">
        <v>3</v>
      </c>
      <c r="X68" s="79">
        <v>5</v>
      </c>
      <c r="Y68" s="79">
        <f t="shared" si="19"/>
        <v>4.5999999999999996</v>
      </c>
      <c r="Z68" s="80">
        <f t="shared" si="20"/>
        <v>12.42</v>
      </c>
      <c r="AA68" s="94" t="s">
        <v>439</v>
      </c>
      <c r="AB68" s="82" t="s">
        <v>311</v>
      </c>
      <c r="AC68" s="79">
        <v>10</v>
      </c>
      <c r="AD68" s="79">
        <v>0</v>
      </c>
      <c r="AE68" s="79">
        <f t="shared" si="21"/>
        <v>10</v>
      </c>
      <c r="AF68" s="83">
        <f t="shared" si="17"/>
        <v>2.42</v>
      </c>
      <c r="AG68" s="84" t="str">
        <f t="shared" si="22"/>
        <v>B</v>
      </c>
      <c r="AH68" s="84" t="s">
        <v>269</v>
      </c>
      <c r="AI68" s="88" t="s">
        <v>311</v>
      </c>
      <c r="AJ68" s="88" t="s">
        <v>311</v>
      </c>
      <c r="AK68" s="88" t="s">
        <v>311</v>
      </c>
      <c r="AL68" s="88" t="s">
        <v>311</v>
      </c>
      <c r="AM68" s="88" t="s">
        <v>311</v>
      </c>
      <c r="AN68" s="88" t="s">
        <v>311</v>
      </c>
      <c r="AO68" s="88" t="s">
        <v>311</v>
      </c>
      <c r="AP68" s="88" t="s">
        <v>311</v>
      </c>
      <c r="AQ68" s="88" t="s">
        <v>311</v>
      </c>
      <c r="AR68" s="88" t="s">
        <v>311</v>
      </c>
      <c r="AS68" s="88" t="s">
        <v>311</v>
      </c>
      <c r="AT68" s="88" t="s">
        <v>311</v>
      </c>
      <c r="AU68" s="78" t="s">
        <v>311</v>
      </c>
    </row>
    <row r="69" spans="1:47" ht="241.15" customHeight="1" x14ac:dyDescent="0.25">
      <c r="A69" s="71">
        <v>67</v>
      </c>
      <c r="B69" s="55" t="s">
        <v>362</v>
      </c>
      <c r="C69" s="80" t="s">
        <v>313</v>
      </c>
      <c r="D69" s="86" t="s">
        <v>199</v>
      </c>
      <c r="E69" s="103" t="s">
        <v>361</v>
      </c>
      <c r="F69" s="88" t="s">
        <v>314</v>
      </c>
      <c r="G69" s="86" t="s">
        <v>201</v>
      </c>
      <c r="H69" s="86" t="s">
        <v>225</v>
      </c>
      <c r="I69" s="96" t="s">
        <v>207</v>
      </c>
      <c r="J69" s="88" t="s">
        <v>223</v>
      </c>
      <c r="K69" s="89" t="s">
        <v>201</v>
      </c>
      <c r="L69" s="94" t="s">
        <v>315</v>
      </c>
      <c r="M69" s="90">
        <v>3</v>
      </c>
      <c r="N69" s="90">
        <v>1</v>
      </c>
      <c r="O69" s="79">
        <v>3</v>
      </c>
      <c r="P69" s="79">
        <v>4</v>
      </c>
      <c r="Q69" s="79">
        <v>3</v>
      </c>
      <c r="R69" s="79">
        <v>3</v>
      </c>
      <c r="S69" s="79">
        <v>3</v>
      </c>
      <c r="T69" s="79">
        <v>3</v>
      </c>
      <c r="U69" s="79">
        <f t="shared" si="18"/>
        <v>2.7</v>
      </c>
      <c r="V69" s="79">
        <v>5</v>
      </c>
      <c r="W69" s="79">
        <v>3</v>
      </c>
      <c r="X69" s="79">
        <v>5</v>
      </c>
      <c r="Y69" s="79">
        <f t="shared" si="19"/>
        <v>4.5999999999999996</v>
      </c>
      <c r="Z69" s="80">
        <f t="shared" si="20"/>
        <v>12.42</v>
      </c>
      <c r="AA69" s="94" t="s">
        <v>485</v>
      </c>
      <c r="AB69" s="82" t="s">
        <v>311</v>
      </c>
      <c r="AC69" s="79">
        <v>10</v>
      </c>
      <c r="AD69" s="79">
        <v>0</v>
      </c>
      <c r="AE69" s="79">
        <f t="shared" si="21"/>
        <v>10</v>
      </c>
      <c r="AF69" s="83">
        <f t="shared" si="17"/>
        <v>2.42</v>
      </c>
      <c r="AG69" s="84" t="str">
        <f t="shared" si="22"/>
        <v>B</v>
      </c>
      <c r="AH69" s="84" t="s">
        <v>269</v>
      </c>
      <c r="AI69" s="88" t="s">
        <v>311</v>
      </c>
      <c r="AJ69" s="88" t="s">
        <v>311</v>
      </c>
      <c r="AK69" s="88" t="s">
        <v>311</v>
      </c>
      <c r="AL69" s="88" t="s">
        <v>311</v>
      </c>
      <c r="AM69" s="88" t="s">
        <v>311</v>
      </c>
      <c r="AN69" s="88" t="s">
        <v>311</v>
      </c>
      <c r="AO69" s="88" t="s">
        <v>311</v>
      </c>
      <c r="AP69" s="88" t="s">
        <v>311</v>
      </c>
      <c r="AQ69" s="88" t="s">
        <v>311</v>
      </c>
      <c r="AR69" s="88" t="s">
        <v>311</v>
      </c>
      <c r="AS69" s="88" t="s">
        <v>311</v>
      </c>
      <c r="AT69" s="88" t="s">
        <v>311</v>
      </c>
      <c r="AU69" s="78" t="s">
        <v>311</v>
      </c>
    </row>
    <row r="70" spans="1:47" ht="184.9" customHeight="1" x14ac:dyDescent="0.25">
      <c r="A70" s="71">
        <v>68</v>
      </c>
      <c r="B70" s="85" t="s">
        <v>316</v>
      </c>
      <c r="C70" s="80" t="s">
        <v>400</v>
      </c>
      <c r="D70" s="86" t="s">
        <v>411</v>
      </c>
      <c r="E70" s="103"/>
      <c r="F70" s="88" t="s">
        <v>449</v>
      </c>
      <c r="G70" s="86" t="s">
        <v>225</v>
      </c>
      <c r="H70" s="86" t="s">
        <v>200</v>
      </c>
      <c r="I70" s="96" t="s">
        <v>207</v>
      </c>
      <c r="J70" s="88" t="s">
        <v>223</v>
      </c>
      <c r="K70" s="89" t="s">
        <v>201</v>
      </c>
      <c r="L70" s="94" t="s">
        <v>322</v>
      </c>
      <c r="M70" s="90">
        <v>2</v>
      </c>
      <c r="N70" s="90">
        <v>2</v>
      </c>
      <c r="O70" s="79">
        <v>3</v>
      </c>
      <c r="P70" s="79">
        <v>4</v>
      </c>
      <c r="Q70" s="79">
        <v>3</v>
      </c>
      <c r="R70" s="79">
        <v>3</v>
      </c>
      <c r="S70" s="79">
        <v>5</v>
      </c>
      <c r="T70" s="79">
        <v>1</v>
      </c>
      <c r="U70" s="79">
        <f t="shared" si="18"/>
        <v>2.7</v>
      </c>
      <c r="V70" s="79">
        <v>5</v>
      </c>
      <c r="W70" s="79">
        <v>3</v>
      </c>
      <c r="X70" s="79">
        <v>5</v>
      </c>
      <c r="Y70" s="79">
        <f t="shared" si="19"/>
        <v>4.5999999999999996</v>
      </c>
      <c r="Z70" s="80">
        <f t="shared" si="20"/>
        <v>12.42</v>
      </c>
      <c r="AA70" s="94" t="s">
        <v>414</v>
      </c>
      <c r="AB70" s="82" t="s">
        <v>311</v>
      </c>
      <c r="AC70" s="79">
        <v>10</v>
      </c>
      <c r="AD70" s="79">
        <v>0</v>
      </c>
      <c r="AE70" s="79">
        <f t="shared" si="21"/>
        <v>10</v>
      </c>
      <c r="AF70" s="83">
        <f t="shared" si="17"/>
        <v>2.42</v>
      </c>
      <c r="AG70" s="84" t="str">
        <f t="shared" si="22"/>
        <v>B</v>
      </c>
      <c r="AH70" s="84" t="s">
        <v>269</v>
      </c>
      <c r="AI70" s="88" t="s">
        <v>311</v>
      </c>
      <c r="AJ70" s="88" t="s">
        <v>311</v>
      </c>
      <c r="AK70" s="88" t="s">
        <v>311</v>
      </c>
      <c r="AL70" s="88" t="s">
        <v>311</v>
      </c>
      <c r="AM70" s="88" t="s">
        <v>311</v>
      </c>
      <c r="AN70" s="88" t="s">
        <v>311</v>
      </c>
      <c r="AO70" s="88" t="s">
        <v>311</v>
      </c>
      <c r="AP70" s="88" t="s">
        <v>311</v>
      </c>
      <c r="AQ70" s="88" t="s">
        <v>311</v>
      </c>
      <c r="AR70" s="88" t="s">
        <v>311</v>
      </c>
      <c r="AS70" s="88" t="s">
        <v>311</v>
      </c>
      <c r="AT70" s="88" t="s">
        <v>311</v>
      </c>
      <c r="AU70" s="88" t="s">
        <v>311</v>
      </c>
    </row>
    <row r="71" spans="1:47" ht="178.15" customHeight="1" x14ac:dyDescent="0.25">
      <c r="A71" s="71">
        <v>69</v>
      </c>
      <c r="B71" s="85" t="s">
        <v>178</v>
      </c>
      <c r="C71" s="85" t="s">
        <v>113</v>
      </c>
      <c r="D71" s="86" t="s">
        <v>66</v>
      </c>
      <c r="E71" s="95"/>
      <c r="F71" s="88" t="s">
        <v>249</v>
      </c>
      <c r="G71" s="88" t="s">
        <v>201</v>
      </c>
      <c r="H71" s="88" t="s">
        <v>200</v>
      </c>
      <c r="I71" s="95" t="s">
        <v>203</v>
      </c>
      <c r="J71" s="89" t="s">
        <v>201</v>
      </c>
      <c r="K71" s="79" t="s">
        <v>200</v>
      </c>
      <c r="L71" s="93" t="s">
        <v>204</v>
      </c>
      <c r="M71" s="79">
        <v>3</v>
      </c>
      <c r="N71" s="79">
        <v>3</v>
      </c>
      <c r="O71" s="79">
        <v>1</v>
      </c>
      <c r="P71" s="79">
        <v>4</v>
      </c>
      <c r="Q71" s="79">
        <v>3</v>
      </c>
      <c r="R71" s="79">
        <v>3</v>
      </c>
      <c r="S71" s="79">
        <v>3</v>
      </c>
      <c r="T71" s="79">
        <v>1</v>
      </c>
      <c r="U71" s="79">
        <f t="shared" si="18"/>
        <v>2.6999999999999997</v>
      </c>
      <c r="V71" s="79">
        <v>5</v>
      </c>
      <c r="W71" s="79">
        <v>3</v>
      </c>
      <c r="X71" s="79">
        <v>5</v>
      </c>
      <c r="Y71" s="79">
        <f t="shared" si="19"/>
        <v>4.5999999999999996</v>
      </c>
      <c r="Z71" s="80">
        <f t="shared" si="20"/>
        <v>12.419999999999998</v>
      </c>
      <c r="AA71" s="94" t="s">
        <v>480</v>
      </c>
      <c r="AB71" s="82" t="s">
        <v>311</v>
      </c>
      <c r="AC71" s="79">
        <v>10</v>
      </c>
      <c r="AD71" s="79">
        <v>0</v>
      </c>
      <c r="AE71" s="79">
        <f t="shared" si="21"/>
        <v>10</v>
      </c>
      <c r="AF71" s="83">
        <f t="shared" si="17"/>
        <v>2.4199999999999982</v>
      </c>
      <c r="AG71" s="84" t="str">
        <f t="shared" si="22"/>
        <v>B</v>
      </c>
      <c r="AH71" s="84" t="s">
        <v>269</v>
      </c>
      <c r="AI71" s="88" t="s">
        <v>311</v>
      </c>
      <c r="AJ71" s="88" t="s">
        <v>311</v>
      </c>
      <c r="AK71" s="78" t="s">
        <v>311</v>
      </c>
      <c r="AL71" s="78" t="s">
        <v>311</v>
      </c>
      <c r="AM71" s="78" t="s">
        <v>311</v>
      </c>
      <c r="AN71" s="78" t="s">
        <v>311</v>
      </c>
      <c r="AO71" s="78" t="s">
        <v>311</v>
      </c>
      <c r="AP71" s="78" t="s">
        <v>311</v>
      </c>
      <c r="AQ71" s="78" t="s">
        <v>311</v>
      </c>
      <c r="AR71" s="78" t="s">
        <v>311</v>
      </c>
      <c r="AS71" s="78" t="s">
        <v>311</v>
      </c>
      <c r="AT71" s="78" t="s">
        <v>311</v>
      </c>
      <c r="AU71" s="78" t="s">
        <v>311</v>
      </c>
    </row>
    <row r="72" spans="1:47" ht="176.45" customHeight="1" x14ac:dyDescent="0.25">
      <c r="A72" s="71">
        <v>70</v>
      </c>
      <c r="B72" s="85" t="s">
        <v>443</v>
      </c>
      <c r="C72" s="80" t="s">
        <v>406</v>
      </c>
      <c r="D72" s="86" t="s">
        <v>408</v>
      </c>
      <c r="E72" s="103"/>
      <c r="F72" s="88" t="s">
        <v>246</v>
      </c>
      <c r="G72" s="86" t="s">
        <v>201</v>
      </c>
      <c r="H72" s="86" t="s">
        <v>200</v>
      </c>
      <c r="I72" s="96" t="s">
        <v>207</v>
      </c>
      <c r="J72" s="88" t="s">
        <v>223</v>
      </c>
      <c r="K72" s="89" t="s">
        <v>201</v>
      </c>
      <c r="L72" s="94" t="s">
        <v>428</v>
      </c>
      <c r="M72" s="90">
        <v>2</v>
      </c>
      <c r="N72" s="90">
        <v>2</v>
      </c>
      <c r="O72" s="79">
        <v>5</v>
      </c>
      <c r="P72" s="79">
        <v>4</v>
      </c>
      <c r="Q72" s="79">
        <v>3</v>
      </c>
      <c r="R72" s="79">
        <v>3</v>
      </c>
      <c r="S72" s="79">
        <v>3</v>
      </c>
      <c r="T72" s="79">
        <v>1</v>
      </c>
      <c r="U72" s="79">
        <f t="shared" si="18"/>
        <v>2.6999999999999997</v>
      </c>
      <c r="V72" s="79">
        <v>5</v>
      </c>
      <c r="W72" s="79">
        <v>3</v>
      </c>
      <c r="X72" s="79">
        <v>5</v>
      </c>
      <c r="Y72" s="79">
        <f t="shared" si="19"/>
        <v>4.5999999999999996</v>
      </c>
      <c r="Z72" s="80">
        <f t="shared" si="20"/>
        <v>12.419999999999998</v>
      </c>
      <c r="AA72" s="94" t="s">
        <v>410</v>
      </c>
      <c r="AB72" s="82" t="s">
        <v>311</v>
      </c>
      <c r="AC72" s="79">
        <v>10</v>
      </c>
      <c r="AD72" s="79">
        <v>0</v>
      </c>
      <c r="AE72" s="79">
        <f t="shared" si="21"/>
        <v>10</v>
      </c>
      <c r="AF72" s="83">
        <f t="shared" si="17"/>
        <v>2.4199999999999982</v>
      </c>
      <c r="AG72" s="84" t="str">
        <f t="shared" si="22"/>
        <v>B</v>
      </c>
      <c r="AH72" s="84" t="s">
        <v>269</v>
      </c>
      <c r="AI72" s="88" t="s">
        <v>311</v>
      </c>
      <c r="AJ72" s="88" t="s">
        <v>311</v>
      </c>
      <c r="AK72" s="88" t="s">
        <v>311</v>
      </c>
      <c r="AL72" s="88" t="s">
        <v>311</v>
      </c>
      <c r="AM72" s="88" t="s">
        <v>311</v>
      </c>
      <c r="AN72" s="88" t="s">
        <v>311</v>
      </c>
      <c r="AO72" s="88" t="s">
        <v>311</v>
      </c>
      <c r="AP72" s="88" t="s">
        <v>311</v>
      </c>
      <c r="AQ72" s="88" t="s">
        <v>311</v>
      </c>
      <c r="AR72" s="88" t="s">
        <v>311</v>
      </c>
      <c r="AS72" s="88" t="s">
        <v>311</v>
      </c>
      <c r="AT72" s="88" t="s">
        <v>311</v>
      </c>
      <c r="AU72" s="88" t="s">
        <v>311</v>
      </c>
    </row>
    <row r="73" spans="1:47" ht="184.15" customHeight="1" x14ac:dyDescent="0.25">
      <c r="A73" s="71">
        <v>71</v>
      </c>
      <c r="B73" s="85" t="s">
        <v>166</v>
      </c>
      <c r="C73" s="85" t="s">
        <v>159</v>
      </c>
      <c r="D73" s="86" t="s">
        <v>188</v>
      </c>
      <c r="E73" s="104"/>
      <c r="F73" s="86" t="s">
        <v>209</v>
      </c>
      <c r="G73" s="88" t="s">
        <v>200</v>
      </c>
      <c r="H73" s="88" t="s">
        <v>200</v>
      </c>
      <c r="I73" s="99" t="s">
        <v>310</v>
      </c>
      <c r="J73" s="89" t="s">
        <v>200</v>
      </c>
      <c r="K73" s="79" t="s">
        <v>201</v>
      </c>
      <c r="L73" s="99" t="s">
        <v>205</v>
      </c>
      <c r="M73" s="79">
        <v>3</v>
      </c>
      <c r="N73" s="79">
        <v>1</v>
      </c>
      <c r="O73" s="79">
        <v>5</v>
      </c>
      <c r="P73" s="79">
        <v>4</v>
      </c>
      <c r="Q73" s="79">
        <v>3</v>
      </c>
      <c r="R73" s="79">
        <v>3</v>
      </c>
      <c r="S73" s="79">
        <v>1</v>
      </c>
      <c r="T73" s="79">
        <v>1</v>
      </c>
      <c r="U73" s="79">
        <f t="shared" si="18"/>
        <v>2.5</v>
      </c>
      <c r="V73" s="79">
        <v>3</v>
      </c>
      <c r="W73" s="79">
        <v>3</v>
      </c>
      <c r="X73" s="79">
        <v>4</v>
      </c>
      <c r="Y73" s="79">
        <f t="shared" si="19"/>
        <v>3.35</v>
      </c>
      <c r="Z73" s="80">
        <f t="shared" si="20"/>
        <v>8.375</v>
      </c>
      <c r="AA73" s="94" t="s">
        <v>455</v>
      </c>
      <c r="AB73" s="82" t="s">
        <v>311</v>
      </c>
      <c r="AC73" s="79">
        <v>6</v>
      </c>
      <c r="AD73" s="79">
        <v>0</v>
      </c>
      <c r="AE73" s="79">
        <f t="shared" si="21"/>
        <v>6</v>
      </c>
      <c r="AF73" s="83">
        <f t="shared" si="17"/>
        <v>2.375</v>
      </c>
      <c r="AG73" s="84" t="str">
        <f t="shared" si="22"/>
        <v>B</v>
      </c>
      <c r="AH73" s="84" t="s">
        <v>269</v>
      </c>
      <c r="AI73" s="88" t="s">
        <v>311</v>
      </c>
      <c r="AJ73" s="88" t="s">
        <v>311</v>
      </c>
      <c r="AK73" s="78" t="s">
        <v>311</v>
      </c>
      <c r="AL73" s="78" t="s">
        <v>311</v>
      </c>
      <c r="AM73" s="78" t="s">
        <v>311</v>
      </c>
      <c r="AN73" s="78" t="s">
        <v>311</v>
      </c>
      <c r="AO73" s="78" t="s">
        <v>311</v>
      </c>
      <c r="AP73" s="78" t="s">
        <v>311</v>
      </c>
      <c r="AQ73" s="78" t="s">
        <v>311</v>
      </c>
      <c r="AR73" s="78" t="s">
        <v>311</v>
      </c>
      <c r="AS73" s="78" t="s">
        <v>311</v>
      </c>
      <c r="AT73" s="78" t="s">
        <v>311</v>
      </c>
      <c r="AU73" s="78" t="s">
        <v>311</v>
      </c>
    </row>
    <row r="74" spans="1:47" ht="181.15" customHeight="1" x14ac:dyDescent="0.25">
      <c r="A74" s="71">
        <v>72</v>
      </c>
      <c r="B74" s="85" t="s">
        <v>164</v>
      </c>
      <c r="C74" s="85" t="s">
        <v>165</v>
      </c>
      <c r="D74" s="86" t="s">
        <v>120</v>
      </c>
      <c r="E74" s="104"/>
      <c r="F74" s="88" t="s">
        <v>209</v>
      </c>
      <c r="G74" s="86" t="s">
        <v>200</v>
      </c>
      <c r="H74" s="86" t="s">
        <v>200</v>
      </c>
      <c r="I74" s="87" t="s">
        <v>207</v>
      </c>
      <c r="J74" s="89" t="s">
        <v>201</v>
      </c>
      <c r="K74" s="89" t="s">
        <v>201</v>
      </c>
      <c r="L74" s="81" t="s">
        <v>210</v>
      </c>
      <c r="M74" s="83">
        <v>2</v>
      </c>
      <c r="N74" s="83">
        <v>1</v>
      </c>
      <c r="O74" s="79">
        <v>5</v>
      </c>
      <c r="P74" s="79">
        <v>4</v>
      </c>
      <c r="Q74" s="79">
        <v>3</v>
      </c>
      <c r="R74" s="79">
        <v>3</v>
      </c>
      <c r="S74" s="79">
        <v>1</v>
      </c>
      <c r="T74" s="79">
        <v>1</v>
      </c>
      <c r="U74" s="79">
        <f t="shared" si="18"/>
        <v>2.3000000000000003</v>
      </c>
      <c r="V74" s="79">
        <v>5</v>
      </c>
      <c r="W74" s="79">
        <v>4</v>
      </c>
      <c r="X74" s="79">
        <v>5</v>
      </c>
      <c r="Y74" s="79">
        <f t="shared" si="19"/>
        <v>4.8</v>
      </c>
      <c r="Z74" s="80">
        <f t="shared" si="20"/>
        <v>11.040000000000001</v>
      </c>
      <c r="AA74" s="94" t="s">
        <v>388</v>
      </c>
      <c r="AB74" s="82" t="s">
        <v>311</v>
      </c>
      <c r="AC74" s="79">
        <v>9</v>
      </c>
      <c r="AD74" s="79">
        <v>0</v>
      </c>
      <c r="AE74" s="79">
        <f t="shared" si="21"/>
        <v>9</v>
      </c>
      <c r="AF74" s="83">
        <f t="shared" si="17"/>
        <v>2.0400000000000009</v>
      </c>
      <c r="AG74" s="84" t="str">
        <f t="shared" si="22"/>
        <v>B</v>
      </c>
      <c r="AH74" s="84" t="s">
        <v>269</v>
      </c>
      <c r="AI74" s="88" t="s">
        <v>311</v>
      </c>
      <c r="AJ74" s="88" t="s">
        <v>311</v>
      </c>
      <c r="AK74" s="88" t="s">
        <v>311</v>
      </c>
      <c r="AL74" s="88" t="s">
        <v>311</v>
      </c>
      <c r="AM74" s="88" t="s">
        <v>311</v>
      </c>
      <c r="AN74" s="88" t="s">
        <v>311</v>
      </c>
      <c r="AO74" s="88" t="s">
        <v>311</v>
      </c>
      <c r="AP74" s="88" t="s">
        <v>311</v>
      </c>
      <c r="AQ74" s="88" t="s">
        <v>311</v>
      </c>
      <c r="AR74" s="88" t="s">
        <v>311</v>
      </c>
      <c r="AS74" s="88" t="s">
        <v>311</v>
      </c>
      <c r="AT74" s="88" t="s">
        <v>311</v>
      </c>
      <c r="AU74" s="78" t="s">
        <v>311</v>
      </c>
    </row>
    <row r="75" spans="1:47" ht="178.15" customHeight="1" x14ac:dyDescent="0.25">
      <c r="A75" s="71">
        <v>73</v>
      </c>
      <c r="B75" s="85" t="s">
        <v>174</v>
      </c>
      <c r="C75" s="85" t="s">
        <v>59</v>
      </c>
      <c r="D75" s="86" t="s">
        <v>147</v>
      </c>
      <c r="E75" s="103"/>
      <c r="F75" s="88" t="s">
        <v>321</v>
      </c>
      <c r="G75" s="86" t="s">
        <v>201</v>
      </c>
      <c r="H75" s="86" t="s">
        <v>200</v>
      </c>
      <c r="I75" s="95" t="s">
        <v>222</v>
      </c>
      <c r="J75" s="88" t="s">
        <v>223</v>
      </c>
      <c r="K75" s="89" t="s">
        <v>201</v>
      </c>
      <c r="L75" s="94" t="s">
        <v>231</v>
      </c>
      <c r="M75" s="90">
        <v>1</v>
      </c>
      <c r="N75" s="90">
        <v>1</v>
      </c>
      <c r="O75" s="79">
        <v>3</v>
      </c>
      <c r="P75" s="79">
        <v>4</v>
      </c>
      <c r="Q75" s="79">
        <v>3</v>
      </c>
      <c r="R75" s="79">
        <v>3</v>
      </c>
      <c r="S75" s="79">
        <v>5</v>
      </c>
      <c r="T75" s="79">
        <v>1</v>
      </c>
      <c r="U75" s="79">
        <f t="shared" si="18"/>
        <v>2.3000000000000003</v>
      </c>
      <c r="V75" s="79">
        <v>5</v>
      </c>
      <c r="W75" s="79">
        <v>4</v>
      </c>
      <c r="X75" s="79">
        <v>5</v>
      </c>
      <c r="Y75" s="79">
        <f t="shared" si="19"/>
        <v>4.8</v>
      </c>
      <c r="Z75" s="80">
        <f t="shared" si="20"/>
        <v>11.040000000000001</v>
      </c>
      <c r="AA75" s="94" t="s">
        <v>472</v>
      </c>
      <c r="AB75" s="82" t="s">
        <v>311</v>
      </c>
      <c r="AC75" s="79">
        <v>9</v>
      </c>
      <c r="AD75" s="79">
        <v>0</v>
      </c>
      <c r="AE75" s="79">
        <f t="shared" si="21"/>
        <v>9</v>
      </c>
      <c r="AF75" s="83">
        <f t="shared" si="17"/>
        <v>2.0400000000000009</v>
      </c>
      <c r="AG75" s="84" t="str">
        <f t="shared" si="22"/>
        <v>B</v>
      </c>
      <c r="AH75" s="84" t="s">
        <v>269</v>
      </c>
      <c r="AI75" s="88" t="s">
        <v>311</v>
      </c>
      <c r="AJ75" s="88" t="s">
        <v>311</v>
      </c>
      <c r="AK75" s="78" t="s">
        <v>311</v>
      </c>
      <c r="AL75" s="78" t="s">
        <v>311</v>
      </c>
      <c r="AM75" s="78" t="s">
        <v>311</v>
      </c>
      <c r="AN75" s="78" t="s">
        <v>311</v>
      </c>
      <c r="AO75" s="78" t="s">
        <v>311</v>
      </c>
      <c r="AP75" s="78" t="s">
        <v>311</v>
      </c>
      <c r="AQ75" s="78" t="s">
        <v>311</v>
      </c>
      <c r="AR75" s="78" t="s">
        <v>311</v>
      </c>
      <c r="AS75" s="78" t="s">
        <v>311</v>
      </c>
      <c r="AT75" s="78" t="s">
        <v>311</v>
      </c>
      <c r="AU75" s="78" t="s">
        <v>311</v>
      </c>
    </row>
    <row r="76" spans="1:47" ht="196.15" customHeight="1" x14ac:dyDescent="0.25">
      <c r="A76" s="71">
        <v>74</v>
      </c>
      <c r="B76" s="85" t="s">
        <v>168</v>
      </c>
      <c r="C76" s="85" t="s">
        <v>113</v>
      </c>
      <c r="D76" s="86" t="s">
        <v>191</v>
      </c>
      <c r="E76" s="103"/>
      <c r="F76" s="88" t="s">
        <v>446</v>
      </c>
      <c r="G76" s="86" t="s">
        <v>225</v>
      </c>
      <c r="H76" s="86" t="s">
        <v>200</v>
      </c>
      <c r="I76" s="95" t="s">
        <v>207</v>
      </c>
      <c r="J76" s="88" t="s">
        <v>223</v>
      </c>
      <c r="K76" s="89" t="s">
        <v>201</v>
      </c>
      <c r="L76" s="95" t="s">
        <v>245</v>
      </c>
      <c r="M76" s="88">
        <v>3</v>
      </c>
      <c r="N76" s="88">
        <v>1</v>
      </c>
      <c r="O76" s="79">
        <v>1</v>
      </c>
      <c r="P76" s="79">
        <v>4</v>
      </c>
      <c r="Q76" s="79">
        <v>3</v>
      </c>
      <c r="R76" s="79">
        <v>3</v>
      </c>
      <c r="S76" s="79">
        <v>3</v>
      </c>
      <c r="T76" s="79">
        <v>1</v>
      </c>
      <c r="U76" s="79">
        <f t="shared" si="18"/>
        <v>2.3000000000000003</v>
      </c>
      <c r="V76" s="79">
        <v>5</v>
      </c>
      <c r="W76" s="79">
        <v>3</v>
      </c>
      <c r="X76" s="79">
        <v>5</v>
      </c>
      <c r="Y76" s="79">
        <f t="shared" si="19"/>
        <v>4.5999999999999996</v>
      </c>
      <c r="Z76" s="80">
        <f t="shared" si="20"/>
        <v>10.58</v>
      </c>
      <c r="AA76" s="94" t="s">
        <v>482</v>
      </c>
      <c r="AB76" s="82" t="s">
        <v>311</v>
      </c>
      <c r="AC76" s="79">
        <v>9</v>
      </c>
      <c r="AD76" s="79">
        <v>0</v>
      </c>
      <c r="AE76" s="79">
        <f t="shared" si="21"/>
        <v>9</v>
      </c>
      <c r="AF76" s="83">
        <f t="shared" si="17"/>
        <v>1.58</v>
      </c>
      <c r="AG76" s="84" t="str">
        <f t="shared" si="22"/>
        <v>R</v>
      </c>
      <c r="AH76" s="84" t="s">
        <v>269</v>
      </c>
      <c r="AI76" s="88" t="s">
        <v>311</v>
      </c>
      <c r="AJ76" s="88" t="s">
        <v>311</v>
      </c>
      <c r="AK76" s="78" t="s">
        <v>311</v>
      </c>
      <c r="AL76" s="78" t="s">
        <v>311</v>
      </c>
      <c r="AM76" s="78" t="s">
        <v>311</v>
      </c>
      <c r="AN76" s="78" t="s">
        <v>311</v>
      </c>
      <c r="AO76" s="78" t="s">
        <v>311</v>
      </c>
      <c r="AP76" s="78" t="s">
        <v>311</v>
      </c>
      <c r="AQ76" s="78" t="s">
        <v>311</v>
      </c>
      <c r="AR76" s="78" t="s">
        <v>311</v>
      </c>
      <c r="AS76" s="78" t="s">
        <v>311</v>
      </c>
      <c r="AT76" s="78" t="s">
        <v>311</v>
      </c>
      <c r="AU76" s="78" t="s">
        <v>311</v>
      </c>
    </row>
    <row r="77" spans="1:47" ht="178.9" customHeight="1" x14ac:dyDescent="0.25">
      <c r="A77" s="71">
        <v>75</v>
      </c>
      <c r="B77" s="55" t="s">
        <v>465</v>
      </c>
      <c r="C77" s="55" t="s">
        <v>351</v>
      </c>
      <c r="D77" s="50" t="s">
        <v>352</v>
      </c>
      <c r="E77" s="102"/>
      <c r="F77" s="50" t="s">
        <v>273</v>
      </c>
      <c r="G77" s="49" t="s">
        <v>200</v>
      </c>
      <c r="H77" s="49" t="s">
        <v>200</v>
      </c>
      <c r="I77" s="74" t="s">
        <v>308</v>
      </c>
      <c r="J77" s="60" t="s">
        <v>200</v>
      </c>
      <c r="K77" s="45" t="s">
        <v>201</v>
      </c>
      <c r="L77" s="77" t="s">
        <v>307</v>
      </c>
      <c r="M77" s="45">
        <v>3</v>
      </c>
      <c r="N77" s="45">
        <v>1</v>
      </c>
      <c r="O77" s="45">
        <v>5</v>
      </c>
      <c r="P77" s="45">
        <v>4</v>
      </c>
      <c r="Q77" s="45">
        <v>3</v>
      </c>
      <c r="R77" s="45">
        <v>3</v>
      </c>
      <c r="S77" s="45">
        <v>1</v>
      </c>
      <c r="T77" s="45">
        <v>1</v>
      </c>
      <c r="U77" s="45">
        <f t="shared" si="18"/>
        <v>2.5</v>
      </c>
      <c r="V77" s="45">
        <v>2</v>
      </c>
      <c r="W77" s="45">
        <v>3</v>
      </c>
      <c r="X77" s="45">
        <v>4</v>
      </c>
      <c r="Y77" s="45">
        <f t="shared" si="19"/>
        <v>2.9</v>
      </c>
      <c r="Z77" s="56">
        <f t="shared" si="20"/>
        <v>7.25</v>
      </c>
      <c r="AA77" s="52" t="s">
        <v>404</v>
      </c>
      <c r="AB77" s="72" t="s">
        <v>311</v>
      </c>
      <c r="AC77" s="45">
        <v>6</v>
      </c>
      <c r="AD77" s="45">
        <v>0</v>
      </c>
      <c r="AE77" s="45">
        <f t="shared" si="21"/>
        <v>6</v>
      </c>
      <c r="AF77" s="47">
        <f t="shared" si="17"/>
        <v>1.25</v>
      </c>
      <c r="AG77" s="46" t="str">
        <f t="shared" si="22"/>
        <v>R</v>
      </c>
      <c r="AH77" s="46" t="s">
        <v>269</v>
      </c>
      <c r="AI77" s="44" t="s">
        <v>311</v>
      </c>
      <c r="AJ77" s="44" t="s">
        <v>311</v>
      </c>
      <c r="AK77" s="44" t="s">
        <v>311</v>
      </c>
      <c r="AL77" s="44" t="s">
        <v>311</v>
      </c>
      <c r="AM77" s="44" t="s">
        <v>311</v>
      </c>
      <c r="AN77" s="44" t="s">
        <v>311</v>
      </c>
      <c r="AO77" s="44" t="s">
        <v>311</v>
      </c>
      <c r="AP77" s="44" t="s">
        <v>311</v>
      </c>
      <c r="AQ77" s="44" t="s">
        <v>311</v>
      </c>
      <c r="AR77" s="44" t="s">
        <v>311</v>
      </c>
      <c r="AS77" s="44" t="s">
        <v>311</v>
      </c>
      <c r="AT77" s="44" t="s">
        <v>311</v>
      </c>
      <c r="AU77" s="44" t="s">
        <v>311</v>
      </c>
    </row>
    <row r="78" spans="1:47" ht="174" customHeight="1" x14ac:dyDescent="0.25">
      <c r="A78" s="71">
        <v>76</v>
      </c>
      <c r="B78" s="55" t="s">
        <v>465</v>
      </c>
      <c r="C78" s="55" t="s">
        <v>353</v>
      </c>
      <c r="D78" s="50" t="s">
        <v>280</v>
      </c>
      <c r="E78" s="102"/>
      <c r="F78" s="50" t="s">
        <v>273</v>
      </c>
      <c r="G78" s="49" t="s">
        <v>200</v>
      </c>
      <c r="H78" s="49" t="s">
        <v>200</v>
      </c>
      <c r="I78" s="74" t="s">
        <v>308</v>
      </c>
      <c r="J78" s="60" t="s">
        <v>200</v>
      </c>
      <c r="K78" s="45" t="s">
        <v>201</v>
      </c>
      <c r="L78" s="77" t="s">
        <v>309</v>
      </c>
      <c r="M78" s="45">
        <v>3</v>
      </c>
      <c r="N78" s="45">
        <v>1</v>
      </c>
      <c r="O78" s="45">
        <v>3</v>
      </c>
      <c r="P78" s="45">
        <v>4</v>
      </c>
      <c r="Q78" s="45">
        <v>3</v>
      </c>
      <c r="R78" s="45">
        <v>3</v>
      </c>
      <c r="S78" s="45">
        <v>1</v>
      </c>
      <c r="T78" s="45">
        <v>1</v>
      </c>
      <c r="U78" s="45">
        <f t="shared" si="18"/>
        <v>2.3000000000000003</v>
      </c>
      <c r="V78" s="45">
        <v>2</v>
      </c>
      <c r="W78" s="45">
        <v>3</v>
      </c>
      <c r="X78" s="45">
        <v>4</v>
      </c>
      <c r="Y78" s="45">
        <f t="shared" si="19"/>
        <v>2.9</v>
      </c>
      <c r="Z78" s="56">
        <f t="shared" si="20"/>
        <v>6.6700000000000008</v>
      </c>
      <c r="AA78" s="52" t="s">
        <v>397</v>
      </c>
      <c r="AB78" s="72" t="s">
        <v>311</v>
      </c>
      <c r="AC78" s="45">
        <v>6</v>
      </c>
      <c r="AD78" s="45">
        <v>0</v>
      </c>
      <c r="AE78" s="45">
        <f t="shared" si="21"/>
        <v>6</v>
      </c>
      <c r="AF78" s="47">
        <f t="shared" si="17"/>
        <v>0.67000000000000082</v>
      </c>
      <c r="AG78" s="46" t="str">
        <f t="shared" si="22"/>
        <v>R</v>
      </c>
      <c r="AH78" s="46" t="s">
        <v>269</v>
      </c>
      <c r="AI78" s="44" t="s">
        <v>311</v>
      </c>
      <c r="AJ78" s="44" t="s">
        <v>311</v>
      </c>
      <c r="AK78" s="44" t="s">
        <v>311</v>
      </c>
      <c r="AL78" s="44" t="s">
        <v>311</v>
      </c>
      <c r="AM78" s="44" t="s">
        <v>311</v>
      </c>
      <c r="AN78" s="44" t="s">
        <v>311</v>
      </c>
      <c r="AO78" s="44" t="s">
        <v>311</v>
      </c>
      <c r="AP78" s="44" t="s">
        <v>311</v>
      </c>
      <c r="AQ78" s="44" t="s">
        <v>311</v>
      </c>
      <c r="AR78" s="44" t="s">
        <v>311</v>
      </c>
      <c r="AS78" s="44" t="s">
        <v>311</v>
      </c>
      <c r="AT78" s="44" t="s">
        <v>311</v>
      </c>
      <c r="AU78" s="44" t="s">
        <v>311</v>
      </c>
    </row>
    <row r="79" spans="1:47" ht="160.15" customHeight="1" x14ac:dyDescent="0.25">
      <c r="A79" s="71">
        <v>77</v>
      </c>
      <c r="B79" s="55" t="s">
        <v>327</v>
      </c>
      <c r="C79" s="56" t="s">
        <v>326</v>
      </c>
      <c r="D79" s="50" t="s">
        <v>328</v>
      </c>
      <c r="E79" s="58"/>
      <c r="F79" s="49" t="s">
        <v>444</v>
      </c>
      <c r="G79" s="50" t="s">
        <v>200</v>
      </c>
      <c r="H79" s="50" t="s">
        <v>200</v>
      </c>
      <c r="I79" s="59" t="s">
        <v>207</v>
      </c>
      <c r="J79" s="49" t="s">
        <v>223</v>
      </c>
      <c r="K79" s="60" t="s">
        <v>201</v>
      </c>
      <c r="L79" s="53" t="s">
        <v>329</v>
      </c>
      <c r="M79" s="48">
        <v>3</v>
      </c>
      <c r="N79" s="48">
        <v>1</v>
      </c>
      <c r="O79" s="45">
        <v>1</v>
      </c>
      <c r="P79" s="45">
        <v>4</v>
      </c>
      <c r="Q79" s="45">
        <v>3</v>
      </c>
      <c r="R79" s="45">
        <v>3</v>
      </c>
      <c r="S79" s="45">
        <v>1</v>
      </c>
      <c r="T79" s="45">
        <v>1</v>
      </c>
      <c r="U79" s="45">
        <f t="shared" si="18"/>
        <v>2.1</v>
      </c>
      <c r="V79" s="45">
        <v>5</v>
      </c>
      <c r="W79" s="45">
        <v>3</v>
      </c>
      <c r="X79" s="45">
        <v>5</v>
      </c>
      <c r="Y79" s="45">
        <f t="shared" si="19"/>
        <v>4.5999999999999996</v>
      </c>
      <c r="Z79" s="56">
        <f t="shared" si="20"/>
        <v>9.66</v>
      </c>
      <c r="AA79" s="52" t="s">
        <v>464</v>
      </c>
      <c r="AB79" s="72" t="s">
        <v>311</v>
      </c>
      <c r="AC79" s="45">
        <v>9</v>
      </c>
      <c r="AD79" s="45">
        <v>0</v>
      </c>
      <c r="AE79" s="45">
        <f t="shared" si="21"/>
        <v>9</v>
      </c>
      <c r="AF79" s="47">
        <f t="shared" si="17"/>
        <v>0.66000000000000014</v>
      </c>
      <c r="AG79" s="46" t="str">
        <f t="shared" si="22"/>
        <v>R</v>
      </c>
      <c r="AH79" s="46" t="s">
        <v>269</v>
      </c>
      <c r="AI79" s="49" t="s">
        <v>311</v>
      </c>
      <c r="AJ79" s="49" t="s">
        <v>311</v>
      </c>
      <c r="AK79" s="49" t="s">
        <v>311</v>
      </c>
      <c r="AL79" s="49" t="s">
        <v>311</v>
      </c>
      <c r="AM79" s="49" t="s">
        <v>311</v>
      </c>
      <c r="AN79" s="49" t="s">
        <v>311</v>
      </c>
      <c r="AO79" s="49" t="s">
        <v>311</v>
      </c>
      <c r="AP79" s="49" t="s">
        <v>311</v>
      </c>
      <c r="AQ79" s="49" t="s">
        <v>311</v>
      </c>
      <c r="AR79" s="49" t="s">
        <v>311</v>
      </c>
      <c r="AS79" s="49" t="s">
        <v>311</v>
      </c>
      <c r="AT79" s="49" t="s">
        <v>311</v>
      </c>
      <c r="AU79" s="49" t="s">
        <v>311</v>
      </c>
    </row>
    <row r="80" spans="1:47" ht="160.15" customHeight="1" x14ac:dyDescent="0.25">
      <c r="A80" s="71">
        <v>78</v>
      </c>
      <c r="B80" s="55" t="s">
        <v>327</v>
      </c>
      <c r="C80" s="56" t="s">
        <v>326</v>
      </c>
      <c r="D80" s="50" t="s">
        <v>330</v>
      </c>
      <c r="E80" s="58"/>
      <c r="F80" s="49" t="s">
        <v>444</v>
      </c>
      <c r="G80" s="50" t="s">
        <v>200</v>
      </c>
      <c r="H80" s="50" t="s">
        <v>200</v>
      </c>
      <c r="I80" s="59" t="s">
        <v>207</v>
      </c>
      <c r="J80" s="49" t="s">
        <v>223</v>
      </c>
      <c r="K80" s="60" t="s">
        <v>201</v>
      </c>
      <c r="L80" s="53" t="s">
        <v>331</v>
      </c>
      <c r="M80" s="48">
        <v>3</v>
      </c>
      <c r="N80" s="48">
        <v>1</v>
      </c>
      <c r="O80" s="45">
        <v>1</v>
      </c>
      <c r="P80" s="45">
        <v>4</v>
      </c>
      <c r="Q80" s="45">
        <v>3</v>
      </c>
      <c r="R80" s="45">
        <v>3</v>
      </c>
      <c r="S80" s="45">
        <v>1</v>
      </c>
      <c r="T80" s="45">
        <v>1</v>
      </c>
      <c r="U80" s="45">
        <f t="shared" si="18"/>
        <v>2.1</v>
      </c>
      <c r="V80" s="45">
        <v>5</v>
      </c>
      <c r="W80" s="45">
        <v>3</v>
      </c>
      <c r="X80" s="45">
        <v>5</v>
      </c>
      <c r="Y80" s="45">
        <f t="shared" si="19"/>
        <v>4.5999999999999996</v>
      </c>
      <c r="Z80" s="56">
        <f t="shared" si="20"/>
        <v>9.66</v>
      </c>
      <c r="AA80" s="52" t="s">
        <v>464</v>
      </c>
      <c r="AB80" s="72" t="s">
        <v>311</v>
      </c>
      <c r="AC80" s="45">
        <v>9</v>
      </c>
      <c r="AD80" s="45">
        <v>0</v>
      </c>
      <c r="AE80" s="45">
        <f t="shared" si="21"/>
        <v>9</v>
      </c>
      <c r="AF80" s="47">
        <f t="shared" si="17"/>
        <v>0.66000000000000014</v>
      </c>
      <c r="AG80" s="46" t="str">
        <f t="shared" si="22"/>
        <v>R</v>
      </c>
      <c r="AH80" s="46" t="s">
        <v>269</v>
      </c>
      <c r="AI80" s="49" t="s">
        <v>311</v>
      </c>
      <c r="AJ80" s="49" t="s">
        <v>311</v>
      </c>
      <c r="AK80" s="49" t="s">
        <v>311</v>
      </c>
      <c r="AL80" s="49" t="s">
        <v>311</v>
      </c>
      <c r="AM80" s="49" t="s">
        <v>311</v>
      </c>
      <c r="AN80" s="49" t="s">
        <v>311</v>
      </c>
      <c r="AO80" s="49" t="s">
        <v>311</v>
      </c>
      <c r="AP80" s="49" t="s">
        <v>311</v>
      </c>
      <c r="AQ80" s="49" t="s">
        <v>311</v>
      </c>
      <c r="AR80" s="49" t="s">
        <v>311</v>
      </c>
      <c r="AS80" s="49" t="s">
        <v>311</v>
      </c>
      <c r="AT80" s="49" t="s">
        <v>311</v>
      </c>
      <c r="AU80" s="49" t="s">
        <v>311</v>
      </c>
    </row>
  </sheetData>
  <autoFilter ref="A2:AU80" xr:uid="{EA0268E3-5B39-460E-8418-E921D1C8F665}"/>
  <sortState xmlns:xlrd2="http://schemas.microsoft.com/office/spreadsheetml/2017/richdata2" ref="A4:AU80">
    <sortCondition descending="1" ref="AF4:AF80"/>
  </sortState>
  <conditionalFormatting sqref="AK2:AL2 AG2:AH2">
    <cfRule type="colorScale" priority="357">
      <colorScale>
        <cfvo type="min"/>
        <cfvo type="percentile" val="50"/>
        <cfvo type="max"/>
        <color rgb="FF63BE7B"/>
        <color rgb="FFFFEB84"/>
        <color rgb="FFF8696B"/>
      </colorScale>
    </cfRule>
  </conditionalFormatting>
  <conditionalFormatting sqref="AF2">
    <cfRule type="colorScale" priority="358">
      <colorScale>
        <cfvo type="min"/>
        <cfvo type="percentile" val="50"/>
        <cfvo type="max"/>
        <color rgb="FF63BE7B"/>
        <color rgb="FFFFEB84"/>
        <color rgb="FFF8696B"/>
      </colorScale>
    </cfRule>
  </conditionalFormatting>
  <conditionalFormatting sqref="AF1:AF2">
    <cfRule type="colorScale" priority="359">
      <colorScale>
        <cfvo type="min"/>
        <cfvo type="percentile" val="50"/>
        <cfvo type="max"/>
        <color rgb="FF63BE7B"/>
        <color rgb="FFFFEB84"/>
        <color rgb="FFF8696B"/>
      </colorScale>
    </cfRule>
  </conditionalFormatting>
  <conditionalFormatting sqref="AF4:AF5">
    <cfRule type="colorScale" priority="352">
      <colorScale>
        <cfvo type="min"/>
        <cfvo type="percentile" val="50"/>
        <cfvo type="max"/>
        <color rgb="FF63BE7B"/>
        <color rgb="FFFFEB84"/>
        <color rgb="FFF8696B"/>
      </colorScale>
    </cfRule>
  </conditionalFormatting>
  <conditionalFormatting sqref="AF4">
    <cfRule type="colorScale" priority="351">
      <colorScale>
        <cfvo type="min"/>
        <cfvo type="percentile" val="50"/>
        <cfvo type="max"/>
        <color rgb="FF63BE7B"/>
        <color rgb="FFFFEB84"/>
        <color rgb="FFF8696B"/>
      </colorScale>
    </cfRule>
  </conditionalFormatting>
  <conditionalFormatting sqref="AG4:AH5">
    <cfRule type="colorScale" priority="353">
      <colorScale>
        <cfvo type="min"/>
        <cfvo type="percentile" val="50"/>
        <cfvo type="max"/>
        <color rgb="FF63BE7B"/>
        <color rgb="FFFFEB84"/>
        <color rgb="FFF8696B"/>
      </colorScale>
    </cfRule>
  </conditionalFormatting>
  <conditionalFormatting sqref="AG4:AH5">
    <cfRule type="colorScale" priority="354">
      <colorScale>
        <cfvo type="min"/>
        <cfvo type="percentile" val="50"/>
        <cfvo type="max"/>
        <color rgb="FF008000"/>
        <color rgb="FFFFEB84"/>
        <color rgb="FFFF0000"/>
      </colorScale>
    </cfRule>
  </conditionalFormatting>
  <conditionalFormatting sqref="AF4">
    <cfRule type="colorScale" priority="350">
      <colorScale>
        <cfvo type="min"/>
        <cfvo type="percentile" val="50"/>
        <cfvo type="max"/>
        <color rgb="FF63BE7B"/>
        <color rgb="FFFFEB84"/>
        <color rgb="FFF8696B"/>
      </colorScale>
    </cfRule>
  </conditionalFormatting>
  <conditionalFormatting sqref="AF4">
    <cfRule type="colorScale" priority="349">
      <colorScale>
        <cfvo type="min"/>
        <cfvo type="percentile" val="50"/>
        <cfvo type="max"/>
        <color rgb="FF63BE7B"/>
        <color rgb="FFFFEB84"/>
        <color rgb="FFF8696B"/>
      </colorScale>
    </cfRule>
  </conditionalFormatting>
  <conditionalFormatting sqref="AF4">
    <cfRule type="colorScale" priority="355">
      <colorScale>
        <cfvo type="min"/>
        <cfvo type="percentile" val="50"/>
        <cfvo type="max"/>
        <color rgb="FF63BE7B"/>
        <color rgb="FFFFEB84"/>
        <color rgb="FFF8696B"/>
      </colorScale>
    </cfRule>
  </conditionalFormatting>
  <conditionalFormatting sqref="AF4">
    <cfRule type="colorScale" priority="348">
      <colorScale>
        <cfvo type="min"/>
        <cfvo type="percentile" val="50"/>
        <cfvo type="max"/>
        <color rgb="FF63BE7B"/>
        <color rgb="FFFFEB84"/>
        <color rgb="FFF8696B"/>
      </colorScale>
    </cfRule>
  </conditionalFormatting>
  <conditionalFormatting sqref="AF4">
    <cfRule type="colorScale" priority="347">
      <colorScale>
        <cfvo type="min"/>
        <cfvo type="percentile" val="50"/>
        <cfvo type="max"/>
        <color rgb="FF63BE7B"/>
        <color rgb="FFFFEB84"/>
        <color rgb="FFF8696B"/>
      </colorScale>
    </cfRule>
  </conditionalFormatting>
  <conditionalFormatting sqref="AF7">
    <cfRule type="colorScale" priority="343">
      <colorScale>
        <cfvo type="min"/>
        <cfvo type="percentile" val="50"/>
        <cfvo type="max"/>
        <color rgb="FF63BE7B"/>
        <color rgb="FFFFEB84"/>
        <color rgb="FFF8696B"/>
      </colorScale>
    </cfRule>
  </conditionalFormatting>
  <conditionalFormatting sqref="AF7">
    <cfRule type="colorScale" priority="342">
      <colorScale>
        <cfvo type="min"/>
        <cfvo type="percentile" val="50"/>
        <cfvo type="max"/>
        <color rgb="FF63BE7B"/>
        <color rgb="FFFFEB84"/>
        <color rgb="FFF8696B"/>
      </colorScale>
    </cfRule>
  </conditionalFormatting>
  <conditionalFormatting sqref="AG7">
    <cfRule type="colorScale" priority="344">
      <colorScale>
        <cfvo type="min"/>
        <cfvo type="percentile" val="50"/>
        <cfvo type="max"/>
        <color rgb="FF63BE7B"/>
        <color rgb="FFFFEB84"/>
        <color rgb="FFF8696B"/>
      </colorScale>
    </cfRule>
  </conditionalFormatting>
  <conditionalFormatting sqref="AG7">
    <cfRule type="colorScale" priority="345">
      <colorScale>
        <cfvo type="min"/>
        <cfvo type="percentile" val="50"/>
        <cfvo type="max"/>
        <color rgb="FF008000"/>
        <color rgb="FFFFEB84"/>
        <color rgb="FFFF0000"/>
      </colorScale>
    </cfRule>
  </conditionalFormatting>
  <conditionalFormatting sqref="AF7">
    <cfRule type="colorScale" priority="341">
      <colorScale>
        <cfvo type="min"/>
        <cfvo type="percentile" val="50"/>
        <cfvo type="max"/>
        <color rgb="FF63BE7B"/>
        <color rgb="FFFFEB84"/>
        <color rgb="FFF8696B"/>
      </colorScale>
    </cfRule>
  </conditionalFormatting>
  <conditionalFormatting sqref="AF7">
    <cfRule type="colorScale" priority="340">
      <colorScale>
        <cfvo type="min"/>
        <cfvo type="percentile" val="50"/>
        <cfvo type="max"/>
        <color rgb="FF63BE7B"/>
        <color rgb="FFFFEB84"/>
        <color rgb="FFF8696B"/>
      </colorScale>
    </cfRule>
  </conditionalFormatting>
  <conditionalFormatting sqref="AF7">
    <cfRule type="colorScale" priority="346">
      <colorScale>
        <cfvo type="min"/>
        <cfvo type="percentile" val="50"/>
        <cfvo type="max"/>
        <color rgb="FF63BE7B"/>
        <color rgb="FFFFEB84"/>
        <color rgb="FFF8696B"/>
      </colorScale>
    </cfRule>
  </conditionalFormatting>
  <conditionalFormatting sqref="AF6">
    <cfRule type="colorScale" priority="336">
      <colorScale>
        <cfvo type="min"/>
        <cfvo type="percentile" val="50"/>
        <cfvo type="max"/>
        <color rgb="FF63BE7B"/>
        <color rgb="FFFFEB84"/>
        <color rgb="FFF8696B"/>
      </colorScale>
    </cfRule>
  </conditionalFormatting>
  <conditionalFormatting sqref="AF6">
    <cfRule type="colorScale" priority="335">
      <colorScale>
        <cfvo type="min"/>
        <cfvo type="percentile" val="50"/>
        <cfvo type="max"/>
        <color rgb="FF63BE7B"/>
        <color rgb="FFFFEB84"/>
        <color rgb="FFF8696B"/>
      </colorScale>
    </cfRule>
  </conditionalFormatting>
  <conditionalFormatting sqref="AG6:AH6">
    <cfRule type="colorScale" priority="337">
      <colorScale>
        <cfvo type="min"/>
        <cfvo type="percentile" val="50"/>
        <cfvo type="max"/>
        <color rgb="FF63BE7B"/>
        <color rgb="FFFFEB84"/>
        <color rgb="FFF8696B"/>
      </colorScale>
    </cfRule>
  </conditionalFormatting>
  <conditionalFormatting sqref="AG6:AH6">
    <cfRule type="colorScale" priority="338">
      <colorScale>
        <cfvo type="min"/>
        <cfvo type="percentile" val="50"/>
        <cfvo type="max"/>
        <color rgb="FF008000"/>
        <color rgb="FFFFEB84"/>
        <color rgb="FFFF0000"/>
      </colorScale>
    </cfRule>
  </conditionalFormatting>
  <conditionalFormatting sqref="AF6">
    <cfRule type="colorScale" priority="334">
      <colorScale>
        <cfvo type="min"/>
        <cfvo type="percentile" val="50"/>
        <cfvo type="max"/>
        <color rgb="FF63BE7B"/>
        <color rgb="FFFFEB84"/>
        <color rgb="FFF8696B"/>
      </colorScale>
    </cfRule>
  </conditionalFormatting>
  <conditionalFormatting sqref="AF6">
    <cfRule type="colorScale" priority="333">
      <colorScale>
        <cfvo type="min"/>
        <cfvo type="percentile" val="50"/>
        <cfvo type="max"/>
        <color rgb="FF63BE7B"/>
        <color rgb="FFFFEB84"/>
        <color rgb="FFF8696B"/>
      </colorScale>
    </cfRule>
  </conditionalFormatting>
  <conditionalFormatting sqref="AF6">
    <cfRule type="colorScale" priority="339">
      <colorScale>
        <cfvo type="min"/>
        <cfvo type="percentile" val="50"/>
        <cfvo type="max"/>
        <color rgb="FF63BE7B"/>
        <color rgb="FFFFEB84"/>
        <color rgb="FFF8696B"/>
      </colorScale>
    </cfRule>
  </conditionalFormatting>
  <conditionalFormatting sqref="AH7:AH8">
    <cfRule type="colorScale" priority="331">
      <colorScale>
        <cfvo type="min"/>
        <cfvo type="percentile" val="50"/>
        <cfvo type="max"/>
        <color rgb="FF63BE7B"/>
        <color rgb="FFFFEB84"/>
        <color rgb="FFF8696B"/>
      </colorScale>
    </cfRule>
  </conditionalFormatting>
  <conditionalFormatting sqref="AH7:AH8">
    <cfRule type="colorScale" priority="332">
      <colorScale>
        <cfvo type="min"/>
        <cfvo type="percentile" val="50"/>
        <cfvo type="max"/>
        <color rgb="FF008000"/>
        <color rgb="FFFFEB84"/>
        <color rgb="FFFF0000"/>
      </colorScale>
    </cfRule>
  </conditionalFormatting>
  <conditionalFormatting sqref="AF6:AF7">
    <cfRule type="colorScale" priority="330">
      <colorScale>
        <cfvo type="min"/>
        <cfvo type="percentile" val="50"/>
        <cfvo type="max"/>
        <color rgb="FF63BE7B"/>
        <color rgb="FFFFEB84"/>
        <color rgb="FFF8696B"/>
      </colorScale>
    </cfRule>
  </conditionalFormatting>
  <conditionalFormatting sqref="AF6">
    <cfRule type="colorScale" priority="329">
      <colorScale>
        <cfvo type="min"/>
        <cfvo type="percentile" val="50"/>
        <cfvo type="max"/>
        <color rgb="FF63BE7B"/>
        <color rgb="FFFFEB84"/>
        <color rgb="FFF8696B"/>
      </colorScale>
    </cfRule>
  </conditionalFormatting>
  <conditionalFormatting sqref="AF8:AF9">
    <cfRule type="colorScale" priority="325">
      <colorScale>
        <cfvo type="min"/>
        <cfvo type="percentile" val="50"/>
        <cfvo type="max"/>
        <color rgb="FF63BE7B"/>
        <color rgb="FFFFEB84"/>
        <color rgb="FFF8696B"/>
      </colorScale>
    </cfRule>
  </conditionalFormatting>
  <conditionalFormatting sqref="AF8:AF9">
    <cfRule type="colorScale" priority="324">
      <colorScale>
        <cfvo type="min"/>
        <cfvo type="percentile" val="50"/>
        <cfvo type="max"/>
        <color rgb="FF63BE7B"/>
        <color rgb="FFFFEB84"/>
        <color rgb="FFF8696B"/>
      </colorScale>
    </cfRule>
  </conditionalFormatting>
  <conditionalFormatting sqref="AG9:AH9 AG8">
    <cfRule type="colorScale" priority="326">
      <colorScale>
        <cfvo type="min"/>
        <cfvo type="percentile" val="50"/>
        <cfvo type="max"/>
        <color rgb="FF63BE7B"/>
        <color rgb="FFFFEB84"/>
        <color rgb="FFF8696B"/>
      </colorScale>
    </cfRule>
  </conditionalFormatting>
  <conditionalFormatting sqref="AG9:AH9 AG8">
    <cfRule type="colorScale" priority="327">
      <colorScale>
        <cfvo type="min"/>
        <cfvo type="percentile" val="50"/>
        <cfvo type="max"/>
        <color rgb="FF008000"/>
        <color rgb="FFFFEB84"/>
        <color rgb="FFFF0000"/>
      </colorScale>
    </cfRule>
  </conditionalFormatting>
  <conditionalFormatting sqref="AF8:AF9">
    <cfRule type="colorScale" priority="323">
      <colorScale>
        <cfvo type="min"/>
        <cfvo type="percentile" val="50"/>
        <cfvo type="max"/>
        <color rgb="FF63BE7B"/>
        <color rgb="FFFFEB84"/>
        <color rgb="FFF8696B"/>
      </colorScale>
    </cfRule>
  </conditionalFormatting>
  <conditionalFormatting sqref="AF8:AF9">
    <cfRule type="colorScale" priority="322">
      <colorScale>
        <cfvo type="min"/>
        <cfvo type="percentile" val="50"/>
        <cfvo type="max"/>
        <color rgb="FF63BE7B"/>
        <color rgb="FFFFEB84"/>
        <color rgb="FFF8696B"/>
      </colorScale>
    </cfRule>
  </conditionalFormatting>
  <conditionalFormatting sqref="AF8:AF9">
    <cfRule type="colorScale" priority="328">
      <colorScale>
        <cfvo type="min"/>
        <cfvo type="percentile" val="50"/>
        <cfvo type="max"/>
        <color rgb="FF63BE7B"/>
        <color rgb="FFFFEB84"/>
        <color rgb="FFF8696B"/>
      </colorScale>
    </cfRule>
  </conditionalFormatting>
  <conditionalFormatting sqref="AF8:AF9">
    <cfRule type="colorScale" priority="321">
      <colorScale>
        <cfvo type="min"/>
        <cfvo type="percentile" val="50"/>
        <cfvo type="max"/>
        <color rgb="FF63BE7B"/>
        <color rgb="FFFFEB84"/>
        <color rgb="FFF8696B"/>
      </colorScale>
    </cfRule>
  </conditionalFormatting>
  <conditionalFormatting sqref="AF8:AF9">
    <cfRule type="colorScale" priority="320">
      <colorScale>
        <cfvo type="min"/>
        <cfvo type="percentile" val="50"/>
        <cfvo type="max"/>
        <color rgb="FF63BE7B"/>
        <color rgb="FFFFEB84"/>
        <color rgb="FFF8696B"/>
      </colorScale>
    </cfRule>
  </conditionalFormatting>
  <conditionalFormatting sqref="AF10:AF11">
    <cfRule type="colorScale" priority="316">
      <colorScale>
        <cfvo type="min"/>
        <cfvo type="percentile" val="50"/>
        <cfvo type="max"/>
        <color rgb="FF63BE7B"/>
        <color rgb="FFFFEB84"/>
        <color rgb="FFF8696B"/>
      </colorScale>
    </cfRule>
  </conditionalFormatting>
  <conditionalFormatting sqref="AF10:AF11">
    <cfRule type="colorScale" priority="315">
      <colorScale>
        <cfvo type="min"/>
        <cfvo type="percentile" val="50"/>
        <cfvo type="max"/>
        <color rgb="FF63BE7B"/>
        <color rgb="FFFFEB84"/>
        <color rgb="FFF8696B"/>
      </colorScale>
    </cfRule>
  </conditionalFormatting>
  <conditionalFormatting sqref="AG10:AH10 AG11">
    <cfRule type="colorScale" priority="317">
      <colorScale>
        <cfvo type="min"/>
        <cfvo type="percentile" val="50"/>
        <cfvo type="max"/>
        <color rgb="FF63BE7B"/>
        <color rgb="FFFFEB84"/>
        <color rgb="FFF8696B"/>
      </colorScale>
    </cfRule>
  </conditionalFormatting>
  <conditionalFormatting sqref="AG10:AH10 AG11">
    <cfRule type="colorScale" priority="318">
      <colorScale>
        <cfvo type="min"/>
        <cfvo type="percentile" val="50"/>
        <cfvo type="max"/>
        <color rgb="FF008000"/>
        <color rgb="FFFFEB84"/>
        <color rgb="FFFF0000"/>
      </colorScale>
    </cfRule>
  </conditionalFormatting>
  <conditionalFormatting sqref="AF10:AF11">
    <cfRule type="colorScale" priority="314">
      <colorScale>
        <cfvo type="min"/>
        <cfvo type="percentile" val="50"/>
        <cfvo type="max"/>
        <color rgb="FF63BE7B"/>
        <color rgb="FFFFEB84"/>
        <color rgb="FFF8696B"/>
      </colorScale>
    </cfRule>
  </conditionalFormatting>
  <conditionalFormatting sqref="AF10:AF11">
    <cfRule type="colorScale" priority="313">
      <colorScale>
        <cfvo type="min"/>
        <cfvo type="percentile" val="50"/>
        <cfvo type="max"/>
        <color rgb="FF63BE7B"/>
        <color rgb="FFFFEB84"/>
        <color rgb="FFF8696B"/>
      </colorScale>
    </cfRule>
  </conditionalFormatting>
  <conditionalFormatting sqref="AF10:AF11">
    <cfRule type="colorScale" priority="319">
      <colorScale>
        <cfvo type="min"/>
        <cfvo type="percentile" val="50"/>
        <cfvo type="max"/>
        <color rgb="FF63BE7B"/>
        <color rgb="FFFFEB84"/>
        <color rgb="FFF8696B"/>
      </colorScale>
    </cfRule>
  </conditionalFormatting>
  <conditionalFormatting sqref="AH11">
    <cfRule type="colorScale" priority="311">
      <colorScale>
        <cfvo type="min"/>
        <cfvo type="percentile" val="50"/>
        <cfvo type="max"/>
        <color rgb="FF63BE7B"/>
        <color rgb="FFFFEB84"/>
        <color rgb="FFF8696B"/>
      </colorScale>
    </cfRule>
  </conditionalFormatting>
  <conditionalFormatting sqref="AH11">
    <cfRule type="colorScale" priority="312">
      <colorScale>
        <cfvo type="min"/>
        <cfvo type="percentile" val="50"/>
        <cfvo type="max"/>
        <color rgb="FF008000"/>
        <color rgb="FFFFEB84"/>
        <color rgb="FFFF0000"/>
      </colorScale>
    </cfRule>
  </conditionalFormatting>
  <conditionalFormatting sqref="AF10:AF11">
    <cfRule type="colorScale" priority="310">
      <colorScale>
        <cfvo type="min"/>
        <cfvo type="percentile" val="50"/>
        <cfvo type="max"/>
        <color rgb="FF63BE7B"/>
        <color rgb="FFFFEB84"/>
        <color rgb="FFF8696B"/>
      </colorScale>
    </cfRule>
  </conditionalFormatting>
  <conditionalFormatting sqref="AF10:AF11">
    <cfRule type="colorScale" priority="309">
      <colorScale>
        <cfvo type="min"/>
        <cfvo type="percentile" val="50"/>
        <cfvo type="max"/>
        <color rgb="FF63BE7B"/>
        <color rgb="FFFFEB84"/>
        <color rgb="FFF8696B"/>
      </colorScale>
    </cfRule>
  </conditionalFormatting>
  <conditionalFormatting sqref="AF12:AF13">
    <cfRule type="colorScale" priority="305">
      <colorScale>
        <cfvo type="min"/>
        <cfvo type="percentile" val="50"/>
        <cfvo type="max"/>
        <color rgb="FF63BE7B"/>
        <color rgb="FFFFEB84"/>
        <color rgb="FFF8696B"/>
      </colorScale>
    </cfRule>
  </conditionalFormatting>
  <conditionalFormatting sqref="AF12">
    <cfRule type="colorScale" priority="304">
      <colorScale>
        <cfvo type="min"/>
        <cfvo type="percentile" val="50"/>
        <cfvo type="max"/>
        <color rgb="FF63BE7B"/>
        <color rgb="FFFFEB84"/>
        <color rgb="FFF8696B"/>
      </colorScale>
    </cfRule>
  </conditionalFormatting>
  <conditionalFormatting sqref="AG12:AH12 AG13">
    <cfRule type="colorScale" priority="306">
      <colorScale>
        <cfvo type="min"/>
        <cfvo type="percentile" val="50"/>
        <cfvo type="max"/>
        <color rgb="FF63BE7B"/>
        <color rgb="FFFFEB84"/>
        <color rgb="FFF8696B"/>
      </colorScale>
    </cfRule>
  </conditionalFormatting>
  <conditionalFormatting sqref="AG12:AH12 AG13">
    <cfRule type="colorScale" priority="307">
      <colorScale>
        <cfvo type="min"/>
        <cfvo type="percentile" val="50"/>
        <cfvo type="max"/>
        <color rgb="FF008000"/>
        <color rgb="FFFFEB84"/>
        <color rgb="FFFF0000"/>
      </colorScale>
    </cfRule>
  </conditionalFormatting>
  <conditionalFormatting sqref="AF12">
    <cfRule type="colorScale" priority="303">
      <colorScale>
        <cfvo type="min"/>
        <cfvo type="percentile" val="50"/>
        <cfvo type="max"/>
        <color rgb="FF63BE7B"/>
        <color rgb="FFFFEB84"/>
        <color rgb="FFF8696B"/>
      </colorScale>
    </cfRule>
  </conditionalFormatting>
  <conditionalFormatting sqref="AF12">
    <cfRule type="colorScale" priority="302">
      <colorScale>
        <cfvo type="min"/>
        <cfvo type="percentile" val="50"/>
        <cfvo type="max"/>
        <color rgb="FF63BE7B"/>
        <color rgb="FFFFEB84"/>
        <color rgb="FFF8696B"/>
      </colorScale>
    </cfRule>
  </conditionalFormatting>
  <conditionalFormatting sqref="AF12">
    <cfRule type="colorScale" priority="308">
      <colorScale>
        <cfvo type="min"/>
        <cfvo type="percentile" val="50"/>
        <cfvo type="max"/>
        <color rgb="FF63BE7B"/>
        <color rgb="FFFFEB84"/>
        <color rgb="FFF8696B"/>
      </colorScale>
    </cfRule>
  </conditionalFormatting>
  <conditionalFormatting sqref="AH13">
    <cfRule type="colorScale" priority="300">
      <colorScale>
        <cfvo type="min"/>
        <cfvo type="percentile" val="50"/>
        <cfvo type="max"/>
        <color rgb="FF63BE7B"/>
        <color rgb="FFFFEB84"/>
        <color rgb="FFF8696B"/>
      </colorScale>
    </cfRule>
  </conditionalFormatting>
  <conditionalFormatting sqref="AH13">
    <cfRule type="colorScale" priority="301">
      <colorScale>
        <cfvo type="min"/>
        <cfvo type="percentile" val="50"/>
        <cfvo type="max"/>
        <color rgb="FF008000"/>
        <color rgb="FFFFEB84"/>
        <color rgb="FFFF0000"/>
      </colorScale>
    </cfRule>
  </conditionalFormatting>
  <conditionalFormatting sqref="AF12">
    <cfRule type="colorScale" priority="299">
      <colorScale>
        <cfvo type="min"/>
        <cfvo type="percentile" val="50"/>
        <cfvo type="max"/>
        <color rgb="FF63BE7B"/>
        <color rgb="FFFFEB84"/>
        <color rgb="FFF8696B"/>
      </colorScale>
    </cfRule>
  </conditionalFormatting>
  <conditionalFormatting sqref="AF12">
    <cfRule type="colorScale" priority="298">
      <colorScale>
        <cfvo type="min"/>
        <cfvo type="percentile" val="50"/>
        <cfvo type="max"/>
        <color rgb="FF63BE7B"/>
        <color rgb="FFFFEB84"/>
        <color rgb="FFF8696B"/>
      </colorScale>
    </cfRule>
  </conditionalFormatting>
  <conditionalFormatting sqref="AF14:AF15">
    <cfRule type="colorScale" priority="294">
      <colorScale>
        <cfvo type="min"/>
        <cfvo type="percentile" val="50"/>
        <cfvo type="max"/>
        <color rgb="FF63BE7B"/>
        <color rgb="FFFFEB84"/>
        <color rgb="FFF8696B"/>
      </colorScale>
    </cfRule>
  </conditionalFormatting>
  <conditionalFormatting sqref="AF14">
    <cfRule type="colorScale" priority="293">
      <colorScale>
        <cfvo type="min"/>
        <cfvo type="percentile" val="50"/>
        <cfvo type="max"/>
        <color rgb="FF63BE7B"/>
        <color rgb="FFFFEB84"/>
        <color rgb="FFF8696B"/>
      </colorScale>
    </cfRule>
  </conditionalFormatting>
  <conditionalFormatting sqref="AG14:AH15">
    <cfRule type="colorScale" priority="295">
      <colorScale>
        <cfvo type="min"/>
        <cfvo type="percentile" val="50"/>
        <cfvo type="max"/>
        <color rgb="FF63BE7B"/>
        <color rgb="FFFFEB84"/>
        <color rgb="FFF8696B"/>
      </colorScale>
    </cfRule>
  </conditionalFormatting>
  <conditionalFormatting sqref="AG14:AH15">
    <cfRule type="colorScale" priority="296">
      <colorScale>
        <cfvo type="min"/>
        <cfvo type="percentile" val="50"/>
        <cfvo type="max"/>
        <color rgb="FF008000"/>
        <color rgb="FFFFEB84"/>
        <color rgb="FFFF0000"/>
      </colorScale>
    </cfRule>
  </conditionalFormatting>
  <conditionalFormatting sqref="AF14">
    <cfRule type="colorScale" priority="292">
      <colorScale>
        <cfvo type="min"/>
        <cfvo type="percentile" val="50"/>
        <cfvo type="max"/>
        <color rgb="FF63BE7B"/>
        <color rgb="FFFFEB84"/>
        <color rgb="FFF8696B"/>
      </colorScale>
    </cfRule>
  </conditionalFormatting>
  <conditionalFormatting sqref="AF14">
    <cfRule type="colorScale" priority="291">
      <colorScale>
        <cfvo type="min"/>
        <cfvo type="percentile" val="50"/>
        <cfvo type="max"/>
        <color rgb="FF63BE7B"/>
        <color rgb="FFFFEB84"/>
        <color rgb="FFF8696B"/>
      </colorScale>
    </cfRule>
  </conditionalFormatting>
  <conditionalFormatting sqref="AF14">
    <cfRule type="colorScale" priority="297">
      <colorScale>
        <cfvo type="min"/>
        <cfvo type="percentile" val="50"/>
        <cfvo type="max"/>
        <color rgb="FF63BE7B"/>
        <color rgb="FFFFEB84"/>
        <color rgb="FFF8696B"/>
      </colorScale>
    </cfRule>
  </conditionalFormatting>
  <conditionalFormatting sqref="AF14">
    <cfRule type="colorScale" priority="290">
      <colorScale>
        <cfvo type="min"/>
        <cfvo type="percentile" val="50"/>
        <cfvo type="max"/>
        <color rgb="FF63BE7B"/>
        <color rgb="FFFFEB84"/>
        <color rgb="FFF8696B"/>
      </colorScale>
    </cfRule>
  </conditionalFormatting>
  <conditionalFormatting sqref="AF14">
    <cfRule type="colorScale" priority="289">
      <colorScale>
        <cfvo type="min"/>
        <cfvo type="percentile" val="50"/>
        <cfvo type="max"/>
        <color rgb="FF63BE7B"/>
        <color rgb="FFFFEB84"/>
        <color rgb="FFF8696B"/>
      </colorScale>
    </cfRule>
  </conditionalFormatting>
  <conditionalFormatting sqref="AF16:AF17">
    <cfRule type="colorScale" priority="285">
      <colorScale>
        <cfvo type="min"/>
        <cfvo type="percentile" val="50"/>
        <cfvo type="max"/>
        <color rgb="FF63BE7B"/>
        <color rgb="FFFFEB84"/>
        <color rgb="FFF8696B"/>
      </colorScale>
    </cfRule>
  </conditionalFormatting>
  <conditionalFormatting sqref="AF16">
    <cfRule type="colorScale" priority="284">
      <colorScale>
        <cfvo type="min"/>
        <cfvo type="percentile" val="50"/>
        <cfvo type="max"/>
        <color rgb="FF63BE7B"/>
        <color rgb="FFFFEB84"/>
        <color rgb="FFF8696B"/>
      </colorScale>
    </cfRule>
  </conditionalFormatting>
  <conditionalFormatting sqref="AG17:AH17 AG16">
    <cfRule type="colorScale" priority="286">
      <colorScale>
        <cfvo type="min"/>
        <cfvo type="percentile" val="50"/>
        <cfvo type="max"/>
        <color rgb="FF63BE7B"/>
        <color rgb="FFFFEB84"/>
        <color rgb="FFF8696B"/>
      </colorScale>
    </cfRule>
  </conditionalFormatting>
  <conditionalFormatting sqref="AG17:AH17 AG16">
    <cfRule type="colorScale" priority="287">
      <colorScale>
        <cfvo type="min"/>
        <cfvo type="percentile" val="50"/>
        <cfvo type="max"/>
        <color rgb="FF008000"/>
        <color rgb="FFFFEB84"/>
        <color rgb="FFFF0000"/>
      </colorScale>
    </cfRule>
  </conditionalFormatting>
  <conditionalFormatting sqref="AF16">
    <cfRule type="colorScale" priority="283">
      <colorScale>
        <cfvo type="min"/>
        <cfvo type="percentile" val="50"/>
        <cfvo type="max"/>
        <color rgb="FF63BE7B"/>
        <color rgb="FFFFEB84"/>
        <color rgb="FFF8696B"/>
      </colorScale>
    </cfRule>
  </conditionalFormatting>
  <conditionalFormatting sqref="AF16">
    <cfRule type="colorScale" priority="282">
      <colorScale>
        <cfvo type="min"/>
        <cfvo type="percentile" val="50"/>
        <cfvo type="max"/>
        <color rgb="FF63BE7B"/>
        <color rgb="FFFFEB84"/>
        <color rgb="FFF8696B"/>
      </colorScale>
    </cfRule>
  </conditionalFormatting>
  <conditionalFormatting sqref="AF16">
    <cfRule type="colorScale" priority="288">
      <colorScale>
        <cfvo type="min"/>
        <cfvo type="percentile" val="50"/>
        <cfvo type="max"/>
        <color rgb="FF63BE7B"/>
        <color rgb="FFFFEB84"/>
        <color rgb="FFF8696B"/>
      </colorScale>
    </cfRule>
  </conditionalFormatting>
  <conditionalFormatting sqref="AH16">
    <cfRule type="colorScale" priority="280">
      <colorScale>
        <cfvo type="min"/>
        <cfvo type="percentile" val="50"/>
        <cfvo type="max"/>
        <color rgb="FF63BE7B"/>
        <color rgb="FFFFEB84"/>
        <color rgb="FFF8696B"/>
      </colorScale>
    </cfRule>
  </conditionalFormatting>
  <conditionalFormatting sqref="AH16">
    <cfRule type="colorScale" priority="281">
      <colorScale>
        <cfvo type="min"/>
        <cfvo type="percentile" val="50"/>
        <cfvo type="max"/>
        <color rgb="FF008000"/>
        <color rgb="FFFFEB84"/>
        <color rgb="FFFF0000"/>
      </colorScale>
    </cfRule>
  </conditionalFormatting>
  <conditionalFormatting sqref="AF16">
    <cfRule type="colorScale" priority="279">
      <colorScale>
        <cfvo type="min"/>
        <cfvo type="percentile" val="50"/>
        <cfvo type="max"/>
        <color rgb="FF63BE7B"/>
        <color rgb="FFFFEB84"/>
        <color rgb="FFF8696B"/>
      </colorScale>
    </cfRule>
  </conditionalFormatting>
  <conditionalFormatting sqref="AF16">
    <cfRule type="colorScale" priority="278">
      <colorScale>
        <cfvo type="min"/>
        <cfvo type="percentile" val="50"/>
        <cfvo type="max"/>
        <color rgb="FF63BE7B"/>
        <color rgb="FFFFEB84"/>
        <color rgb="FFF8696B"/>
      </colorScale>
    </cfRule>
  </conditionalFormatting>
  <conditionalFormatting sqref="AF4:AF17">
    <cfRule type="colorScale" priority="277">
      <colorScale>
        <cfvo type="min"/>
        <cfvo type="percentile" val="50"/>
        <cfvo type="max"/>
        <color rgb="FF63BE7B"/>
        <color rgb="FFFFEB84"/>
        <color rgb="FFF8696B"/>
      </colorScale>
    </cfRule>
  </conditionalFormatting>
  <conditionalFormatting sqref="AG20">
    <cfRule type="colorScale" priority="259">
      <colorScale>
        <cfvo type="min"/>
        <cfvo type="percentile" val="50"/>
        <cfvo type="max"/>
        <color rgb="FF63BE7B"/>
        <color rgb="FFFFEB84"/>
        <color rgb="FFF8696B"/>
      </colorScale>
    </cfRule>
  </conditionalFormatting>
  <conditionalFormatting sqref="AG20">
    <cfRule type="colorScale" priority="260">
      <colorScale>
        <cfvo type="min"/>
        <cfvo type="percentile" val="50"/>
        <cfvo type="max"/>
        <color rgb="FF008000"/>
        <color rgb="FFFFEB84"/>
        <color rgb="FFFF0000"/>
      </colorScale>
    </cfRule>
  </conditionalFormatting>
  <conditionalFormatting sqref="AF21">
    <cfRule type="colorScale" priority="255">
      <colorScale>
        <cfvo type="min"/>
        <cfvo type="percentile" val="50"/>
        <cfvo type="max"/>
        <color rgb="FF63BE7B"/>
        <color rgb="FFFFEB84"/>
        <color rgb="FFF8696B"/>
      </colorScale>
    </cfRule>
  </conditionalFormatting>
  <conditionalFormatting sqref="AF21">
    <cfRule type="colorScale" priority="254">
      <colorScale>
        <cfvo type="min"/>
        <cfvo type="percentile" val="50"/>
        <cfvo type="max"/>
        <color rgb="FF63BE7B"/>
        <color rgb="FFFFEB84"/>
        <color rgb="FFF8696B"/>
      </colorScale>
    </cfRule>
  </conditionalFormatting>
  <conditionalFormatting sqref="AG21">
    <cfRule type="colorScale" priority="256">
      <colorScale>
        <cfvo type="min"/>
        <cfvo type="percentile" val="50"/>
        <cfvo type="max"/>
        <color rgb="FF63BE7B"/>
        <color rgb="FFFFEB84"/>
        <color rgb="FFF8696B"/>
      </colorScale>
    </cfRule>
  </conditionalFormatting>
  <conditionalFormatting sqref="AG21">
    <cfRule type="colorScale" priority="257">
      <colorScale>
        <cfvo type="min"/>
        <cfvo type="percentile" val="50"/>
        <cfvo type="max"/>
        <color rgb="FF008000"/>
        <color rgb="FFFFEB84"/>
        <color rgb="FFFF0000"/>
      </colorScale>
    </cfRule>
  </conditionalFormatting>
  <conditionalFormatting sqref="AF21">
    <cfRule type="colorScale" priority="253">
      <colorScale>
        <cfvo type="min"/>
        <cfvo type="percentile" val="50"/>
        <cfvo type="max"/>
        <color rgb="FF63BE7B"/>
        <color rgb="FFFFEB84"/>
        <color rgb="FFF8696B"/>
      </colorScale>
    </cfRule>
  </conditionalFormatting>
  <conditionalFormatting sqref="AF21">
    <cfRule type="colorScale" priority="258">
      <colorScale>
        <cfvo type="min"/>
        <cfvo type="percentile" val="50"/>
        <cfvo type="max"/>
        <color rgb="FF63BE7B"/>
        <color rgb="FFFFEB84"/>
        <color rgb="FFF8696B"/>
      </colorScale>
    </cfRule>
  </conditionalFormatting>
  <conditionalFormatting sqref="AF21">
    <cfRule type="colorScale" priority="252">
      <colorScale>
        <cfvo type="min"/>
        <cfvo type="percentile" val="50"/>
        <cfvo type="max"/>
        <color rgb="FF63BE7B"/>
        <color rgb="FFFFEB84"/>
        <color rgb="FFF8696B"/>
      </colorScale>
    </cfRule>
  </conditionalFormatting>
  <conditionalFormatting sqref="AH20">
    <cfRule type="colorScale" priority="250">
      <colorScale>
        <cfvo type="min"/>
        <cfvo type="percentile" val="50"/>
        <cfvo type="max"/>
        <color rgb="FF63BE7B"/>
        <color rgb="FFFFEB84"/>
        <color rgb="FFF8696B"/>
      </colorScale>
    </cfRule>
  </conditionalFormatting>
  <conditionalFormatting sqref="AH20">
    <cfRule type="colorScale" priority="251">
      <colorScale>
        <cfvo type="min"/>
        <cfvo type="percentile" val="50"/>
        <cfvo type="max"/>
        <color rgb="FF008000"/>
        <color rgb="FFFFEB84"/>
        <color rgb="FFFF0000"/>
      </colorScale>
    </cfRule>
  </conditionalFormatting>
  <conditionalFormatting sqref="AH21">
    <cfRule type="colorScale" priority="248">
      <colorScale>
        <cfvo type="min"/>
        <cfvo type="percentile" val="50"/>
        <cfvo type="max"/>
        <color rgb="FF63BE7B"/>
        <color rgb="FFFFEB84"/>
        <color rgb="FFF8696B"/>
      </colorScale>
    </cfRule>
  </conditionalFormatting>
  <conditionalFormatting sqref="AH21">
    <cfRule type="colorScale" priority="249">
      <colorScale>
        <cfvo type="min"/>
        <cfvo type="percentile" val="50"/>
        <cfvo type="max"/>
        <color rgb="FF008000"/>
        <color rgb="FFFFEB84"/>
        <color rgb="FFFF0000"/>
      </colorScale>
    </cfRule>
  </conditionalFormatting>
  <conditionalFormatting sqref="AF20:AF21">
    <cfRule type="colorScale" priority="247">
      <colorScale>
        <cfvo type="min"/>
        <cfvo type="percentile" val="50"/>
        <cfvo type="max"/>
        <color rgb="FF63BE7B"/>
        <color rgb="FFFFEB84"/>
        <color rgb="FFF8696B"/>
      </colorScale>
    </cfRule>
  </conditionalFormatting>
  <conditionalFormatting sqref="AF20">
    <cfRule type="colorScale" priority="261">
      <colorScale>
        <cfvo type="min"/>
        <cfvo type="percentile" val="50"/>
        <cfvo type="max"/>
        <color rgb="FF63BE7B"/>
        <color rgb="FFFFEB84"/>
        <color rgb="FFF8696B"/>
      </colorScale>
    </cfRule>
  </conditionalFormatting>
  <conditionalFormatting sqref="AF20">
    <cfRule type="colorScale" priority="262">
      <colorScale>
        <cfvo type="min"/>
        <cfvo type="percentile" val="50"/>
        <cfvo type="max"/>
        <color rgb="FF63BE7B"/>
        <color rgb="FFFFEB84"/>
        <color rgb="FFF8696B"/>
      </colorScale>
    </cfRule>
  </conditionalFormatting>
  <conditionalFormatting sqref="AF20">
    <cfRule type="colorScale" priority="263">
      <colorScale>
        <cfvo type="min"/>
        <cfvo type="percentile" val="50"/>
        <cfvo type="max"/>
        <color rgb="FF63BE7B"/>
        <color rgb="FFFFEB84"/>
        <color rgb="FFF8696B"/>
      </colorScale>
    </cfRule>
  </conditionalFormatting>
  <conditionalFormatting sqref="AF20">
    <cfRule type="colorScale" priority="264">
      <colorScale>
        <cfvo type="min"/>
        <cfvo type="percentile" val="50"/>
        <cfvo type="max"/>
        <color rgb="FF63BE7B"/>
        <color rgb="FFFFEB84"/>
        <color rgb="FFF8696B"/>
      </colorScale>
    </cfRule>
  </conditionalFormatting>
  <conditionalFormatting sqref="AF20">
    <cfRule type="colorScale" priority="265">
      <colorScale>
        <cfvo type="min"/>
        <cfvo type="percentile" val="50"/>
        <cfvo type="max"/>
        <color rgb="FF63BE7B"/>
        <color rgb="FFFFEB84"/>
        <color rgb="FFF8696B"/>
      </colorScale>
    </cfRule>
  </conditionalFormatting>
  <conditionalFormatting sqref="AF20">
    <cfRule type="colorScale" priority="266">
      <colorScale>
        <cfvo type="min"/>
        <cfvo type="percentile" val="50"/>
        <cfvo type="max"/>
        <color rgb="FF63BE7B"/>
        <color rgb="FFFFEB84"/>
        <color rgb="FFF8696B"/>
      </colorScale>
    </cfRule>
  </conditionalFormatting>
  <conditionalFormatting sqref="AF22:AF23">
    <cfRule type="colorScale" priority="241">
      <colorScale>
        <cfvo type="min"/>
        <cfvo type="percentile" val="50"/>
        <cfvo type="max"/>
        <color rgb="FF63BE7B"/>
        <color rgb="FFFFEB84"/>
        <color rgb="FFF8696B"/>
      </colorScale>
    </cfRule>
  </conditionalFormatting>
  <conditionalFormatting sqref="AF22:AF23">
    <cfRule type="colorScale" priority="240">
      <colorScale>
        <cfvo type="min"/>
        <cfvo type="percentile" val="50"/>
        <cfvo type="max"/>
        <color rgb="FF63BE7B"/>
        <color rgb="FFFFEB84"/>
        <color rgb="FFF8696B"/>
      </colorScale>
    </cfRule>
  </conditionalFormatting>
  <conditionalFormatting sqref="AG22:AG23">
    <cfRule type="colorScale" priority="242">
      <colorScale>
        <cfvo type="min"/>
        <cfvo type="percentile" val="50"/>
        <cfvo type="max"/>
        <color rgb="FF63BE7B"/>
        <color rgb="FFFFEB84"/>
        <color rgb="FFF8696B"/>
      </colorScale>
    </cfRule>
  </conditionalFormatting>
  <conditionalFormatting sqref="AG22:AG23">
    <cfRule type="colorScale" priority="243">
      <colorScale>
        <cfvo type="min"/>
        <cfvo type="percentile" val="50"/>
        <cfvo type="max"/>
        <color rgb="FF008000"/>
        <color rgb="FFFFEB84"/>
        <color rgb="FFFF0000"/>
      </colorScale>
    </cfRule>
  </conditionalFormatting>
  <conditionalFormatting sqref="AF22:AF23">
    <cfRule type="colorScale" priority="239">
      <colorScale>
        <cfvo type="min"/>
        <cfvo type="percentile" val="50"/>
        <cfvo type="max"/>
        <color rgb="FF63BE7B"/>
        <color rgb="FFFFEB84"/>
        <color rgb="FFF8696B"/>
      </colorScale>
    </cfRule>
  </conditionalFormatting>
  <conditionalFormatting sqref="AF22:AF23">
    <cfRule type="colorScale" priority="244">
      <colorScale>
        <cfvo type="min"/>
        <cfvo type="percentile" val="50"/>
        <cfvo type="max"/>
        <color rgb="FF63BE7B"/>
        <color rgb="FFFFEB84"/>
        <color rgb="FFF8696B"/>
      </colorScale>
    </cfRule>
  </conditionalFormatting>
  <conditionalFormatting sqref="AF22:AF23">
    <cfRule type="colorScale" priority="238">
      <colorScale>
        <cfvo type="min"/>
        <cfvo type="percentile" val="50"/>
        <cfvo type="max"/>
        <color rgb="FF63BE7B"/>
        <color rgb="FFFFEB84"/>
        <color rgb="FFF8696B"/>
      </colorScale>
    </cfRule>
  </conditionalFormatting>
  <conditionalFormatting sqref="AH22">
    <cfRule type="colorScale" priority="236">
      <colorScale>
        <cfvo type="min"/>
        <cfvo type="percentile" val="50"/>
        <cfvo type="max"/>
        <color rgb="FF63BE7B"/>
        <color rgb="FFFFEB84"/>
        <color rgb="FFF8696B"/>
      </colorScale>
    </cfRule>
  </conditionalFormatting>
  <conditionalFormatting sqref="AH22">
    <cfRule type="colorScale" priority="237">
      <colorScale>
        <cfvo type="min"/>
        <cfvo type="percentile" val="50"/>
        <cfvo type="max"/>
        <color rgb="FF008000"/>
        <color rgb="FFFFEB84"/>
        <color rgb="FFFF0000"/>
      </colorScale>
    </cfRule>
  </conditionalFormatting>
  <conditionalFormatting sqref="AH23">
    <cfRule type="colorScale" priority="234">
      <colorScale>
        <cfvo type="min"/>
        <cfvo type="percentile" val="50"/>
        <cfvo type="max"/>
        <color rgb="FF63BE7B"/>
        <color rgb="FFFFEB84"/>
        <color rgb="FFF8696B"/>
      </colorScale>
    </cfRule>
  </conditionalFormatting>
  <conditionalFormatting sqref="AH23">
    <cfRule type="colorScale" priority="235">
      <colorScale>
        <cfvo type="min"/>
        <cfvo type="percentile" val="50"/>
        <cfvo type="max"/>
        <color rgb="FF008000"/>
        <color rgb="FFFFEB84"/>
        <color rgb="FFFF0000"/>
      </colorScale>
    </cfRule>
  </conditionalFormatting>
  <conditionalFormatting sqref="AF22:AF23">
    <cfRule type="colorScale" priority="233">
      <colorScale>
        <cfvo type="min"/>
        <cfvo type="percentile" val="50"/>
        <cfvo type="max"/>
        <color rgb="FF63BE7B"/>
        <color rgb="FFFFEB84"/>
        <color rgb="FFF8696B"/>
      </colorScale>
    </cfRule>
  </conditionalFormatting>
  <conditionalFormatting sqref="AF22:AF23">
    <cfRule type="colorScale" priority="245">
      <colorScale>
        <cfvo type="min"/>
        <cfvo type="percentile" val="50"/>
        <cfvo type="max"/>
        <color rgb="FF63BE7B"/>
        <color rgb="FFFFEB84"/>
        <color rgb="FFF8696B"/>
      </colorScale>
    </cfRule>
  </conditionalFormatting>
  <conditionalFormatting sqref="AF22:AF23">
    <cfRule type="colorScale" priority="246">
      <colorScale>
        <cfvo type="min"/>
        <cfvo type="percentile" val="50"/>
        <cfvo type="max"/>
        <color rgb="FF63BE7B"/>
        <color rgb="FFFFEB84"/>
        <color rgb="FFF8696B"/>
      </colorScale>
    </cfRule>
  </conditionalFormatting>
  <conditionalFormatting sqref="AF24">
    <cfRule type="colorScale" priority="227">
      <colorScale>
        <cfvo type="min"/>
        <cfvo type="percentile" val="50"/>
        <cfvo type="max"/>
        <color rgb="FF63BE7B"/>
        <color rgb="FFFFEB84"/>
        <color rgb="FFF8696B"/>
      </colorScale>
    </cfRule>
  </conditionalFormatting>
  <conditionalFormatting sqref="AF24">
    <cfRule type="colorScale" priority="226">
      <colorScale>
        <cfvo type="min"/>
        <cfvo type="percentile" val="50"/>
        <cfvo type="max"/>
        <color rgb="FF63BE7B"/>
        <color rgb="FFFFEB84"/>
        <color rgb="FFF8696B"/>
      </colorScale>
    </cfRule>
  </conditionalFormatting>
  <conditionalFormatting sqref="AG24">
    <cfRule type="colorScale" priority="228">
      <colorScale>
        <cfvo type="min"/>
        <cfvo type="percentile" val="50"/>
        <cfvo type="max"/>
        <color rgb="FF63BE7B"/>
        <color rgb="FFFFEB84"/>
        <color rgb="FFF8696B"/>
      </colorScale>
    </cfRule>
  </conditionalFormatting>
  <conditionalFormatting sqref="AG24">
    <cfRule type="colorScale" priority="229">
      <colorScale>
        <cfvo type="min"/>
        <cfvo type="percentile" val="50"/>
        <cfvo type="max"/>
        <color rgb="FF008000"/>
        <color rgb="FFFFEB84"/>
        <color rgb="FFFF0000"/>
      </colorScale>
    </cfRule>
  </conditionalFormatting>
  <conditionalFormatting sqref="AF24">
    <cfRule type="colorScale" priority="225">
      <colorScale>
        <cfvo type="min"/>
        <cfvo type="percentile" val="50"/>
        <cfvo type="max"/>
        <color rgb="FF63BE7B"/>
        <color rgb="FFFFEB84"/>
        <color rgb="FFF8696B"/>
      </colorScale>
    </cfRule>
  </conditionalFormatting>
  <conditionalFormatting sqref="AF24">
    <cfRule type="colorScale" priority="230">
      <colorScale>
        <cfvo type="min"/>
        <cfvo type="percentile" val="50"/>
        <cfvo type="max"/>
        <color rgb="FF63BE7B"/>
        <color rgb="FFFFEB84"/>
        <color rgb="FFF8696B"/>
      </colorScale>
    </cfRule>
  </conditionalFormatting>
  <conditionalFormatting sqref="AF24">
    <cfRule type="colorScale" priority="224">
      <colorScale>
        <cfvo type="min"/>
        <cfvo type="percentile" val="50"/>
        <cfvo type="max"/>
        <color rgb="FF63BE7B"/>
        <color rgb="FFFFEB84"/>
        <color rgb="FFF8696B"/>
      </colorScale>
    </cfRule>
  </conditionalFormatting>
  <conditionalFormatting sqref="AH24">
    <cfRule type="colorScale" priority="222">
      <colorScale>
        <cfvo type="min"/>
        <cfvo type="percentile" val="50"/>
        <cfvo type="max"/>
        <color rgb="FF63BE7B"/>
        <color rgb="FFFFEB84"/>
        <color rgb="FFF8696B"/>
      </colorScale>
    </cfRule>
  </conditionalFormatting>
  <conditionalFormatting sqref="AH24">
    <cfRule type="colorScale" priority="223">
      <colorScale>
        <cfvo type="min"/>
        <cfvo type="percentile" val="50"/>
        <cfvo type="max"/>
        <color rgb="FF008000"/>
        <color rgb="FFFFEB84"/>
        <color rgb="FFFF0000"/>
      </colorScale>
    </cfRule>
  </conditionalFormatting>
  <conditionalFormatting sqref="AF24">
    <cfRule type="colorScale" priority="221">
      <colorScale>
        <cfvo type="min"/>
        <cfvo type="percentile" val="50"/>
        <cfvo type="max"/>
        <color rgb="FF63BE7B"/>
        <color rgb="FFFFEB84"/>
        <color rgb="FFF8696B"/>
      </colorScale>
    </cfRule>
  </conditionalFormatting>
  <conditionalFormatting sqref="AF24">
    <cfRule type="colorScale" priority="231">
      <colorScale>
        <cfvo type="min"/>
        <cfvo type="percentile" val="50"/>
        <cfvo type="max"/>
        <color rgb="FF63BE7B"/>
        <color rgb="FFFFEB84"/>
        <color rgb="FFF8696B"/>
      </colorScale>
    </cfRule>
  </conditionalFormatting>
  <conditionalFormatting sqref="AF24">
    <cfRule type="colorScale" priority="232">
      <colorScale>
        <cfvo type="min"/>
        <cfvo type="percentile" val="50"/>
        <cfvo type="max"/>
        <color rgb="FF63BE7B"/>
        <color rgb="FFFFEB84"/>
        <color rgb="FFF8696B"/>
      </colorScale>
    </cfRule>
  </conditionalFormatting>
  <conditionalFormatting sqref="AG25:AH26">
    <cfRule type="colorScale" priority="213">
      <colorScale>
        <cfvo type="min"/>
        <cfvo type="percentile" val="50"/>
        <cfvo type="max"/>
        <color rgb="FF63BE7B"/>
        <color rgb="FFFFEB84"/>
        <color rgb="FFF8696B"/>
      </colorScale>
    </cfRule>
  </conditionalFormatting>
  <conditionalFormatting sqref="AG25:AH26">
    <cfRule type="colorScale" priority="214">
      <colorScale>
        <cfvo type="min"/>
        <cfvo type="percentile" val="50"/>
        <cfvo type="max"/>
        <color rgb="FF008000"/>
        <color rgb="FFFFEB84"/>
        <color rgb="FFFF0000"/>
      </colorScale>
    </cfRule>
  </conditionalFormatting>
  <conditionalFormatting sqref="AF25:AF26">
    <cfRule type="colorScale" priority="212">
      <colorScale>
        <cfvo type="min"/>
        <cfvo type="percentile" val="50"/>
        <cfvo type="max"/>
        <color rgb="FF63BE7B"/>
        <color rgb="FFFFEB84"/>
        <color rgb="FFF8696B"/>
      </colorScale>
    </cfRule>
  </conditionalFormatting>
  <conditionalFormatting sqref="AF25">
    <cfRule type="colorScale" priority="215">
      <colorScale>
        <cfvo type="min"/>
        <cfvo type="percentile" val="50"/>
        <cfvo type="max"/>
        <color rgb="FF63BE7B"/>
        <color rgb="FFFFEB84"/>
        <color rgb="FFF8696B"/>
      </colorScale>
    </cfRule>
  </conditionalFormatting>
  <conditionalFormatting sqref="AF25">
    <cfRule type="colorScale" priority="216">
      <colorScale>
        <cfvo type="min"/>
        <cfvo type="percentile" val="50"/>
        <cfvo type="max"/>
        <color rgb="FF63BE7B"/>
        <color rgb="FFFFEB84"/>
        <color rgb="FFF8696B"/>
      </colorScale>
    </cfRule>
  </conditionalFormatting>
  <conditionalFormatting sqref="AF25">
    <cfRule type="colorScale" priority="217">
      <colorScale>
        <cfvo type="min"/>
        <cfvo type="percentile" val="50"/>
        <cfvo type="max"/>
        <color rgb="FF63BE7B"/>
        <color rgb="FFFFEB84"/>
        <color rgb="FFF8696B"/>
      </colorScale>
    </cfRule>
  </conditionalFormatting>
  <conditionalFormatting sqref="AF25">
    <cfRule type="colorScale" priority="218">
      <colorScale>
        <cfvo type="min"/>
        <cfvo type="percentile" val="50"/>
        <cfvo type="max"/>
        <color rgb="FF63BE7B"/>
        <color rgb="FFFFEB84"/>
        <color rgb="FFF8696B"/>
      </colorScale>
    </cfRule>
  </conditionalFormatting>
  <conditionalFormatting sqref="AF25">
    <cfRule type="colorScale" priority="219">
      <colorScale>
        <cfvo type="min"/>
        <cfvo type="percentile" val="50"/>
        <cfvo type="max"/>
        <color rgb="FF63BE7B"/>
        <color rgb="FFFFEB84"/>
        <color rgb="FFF8696B"/>
      </colorScale>
    </cfRule>
  </conditionalFormatting>
  <conditionalFormatting sqref="AF25">
    <cfRule type="colorScale" priority="220">
      <colorScale>
        <cfvo type="min"/>
        <cfvo type="percentile" val="50"/>
        <cfvo type="max"/>
        <color rgb="FF63BE7B"/>
        <color rgb="FFFFEB84"/>
        <color rgb="FFF8696B"/>
      </colorScale>
    </cfRule>
  </conditionalFormatting>
  <conditionalFormatting sqref="AG27:AH27 AG28">
    <cfRule type="colorScale" priority="204">
      <colorScale>
        <cfvo type="min"/>
        <cfvo type="percentile" val="50"/>
        <cfvo type="max"/>
        <color rgb="FF63BE7B"/>
        <color rgb="FFFFEB84"/>
        <color rgb="FFF8696B"/>
      </colorScale>
    </cfRule>
  </conditionalFormatting>
  <conditionalFormatting sqref="AG27:AH27 AG28">
    <cfRule type="colorScale" priority="205">
      <colorScale>
        <cfvo type="min"/>
        <cfvo type="percentile" val="50"/>
        <cfvo type="max"/>
        <color rgb="FF008000"/>
        <color rgb="FFFFEB84"/>
        <color rgb="FFFF0000"/>
      </colorScale>
    </cfRule>
  </conditionalFormatting>
  <conditionalFormatting sqref="AH28">
    <cfRule type="colorScale" priority="202">
      <colorScale>
        <cfvo type="min"/>
        <cfvo type="percentile" val="50"/>
        <cfvo type="max"/>
        <color rgb="FF63BE7B"/>
        <color rgb="FFFFEB84"/>
        <color rgb="FFF8696B"/>
      </colorScale>
    </cfRule>
  </conditionalFormatting>
  <conditionalFormatting sqref="AH28">
    <cfRule type="colorScale" priority="203">
      <colorScale>
        <cfvo type="min"/>
        <cfvo type="percentile" val="50"/>
        <cfvo type="max"/>
        <color rgb="FF008000"/>
        <color rgb="FFFFEB84"/>
        <color rgb="FFFF0000"/>
      </colorScale>
    </cfRule>
  </conditionalFormatting>
  <conditionalFormatting sqref="AF27:AF28">
    <cfRule type="colorScale" priority="201">
      <colorScale>
        <cfvo type="min"/>
        <cfvo type="percentile" val="50"/>
        <cfvo type="max"/>
        <color rgb="FF63BE7B"/>
        <color rgb="FFFFEB84"/>
        <color rgb="FFF8696B"/>
      </colorScale>
    </cfRule>
  </conditionalFormatting>
  <conditionalFormatting sqref="AF27">
    <cfRule type="colorScale" priority="206">
      <colorScale>
        <cfvo type="min"/>
        <cfvo type="percentile" val="50"/>
        <cfvo type="max"/>
        <color rgb="FF63BE7B"/>
        <color rgb="FFFFEB84"/>
        <color rgb="FFF8696B"/>
      </colorScale>
    </cfRule>
  </conditionalFormatting>
  <conditionalFormatting sqref="AF27">
    <cfRule type="colorScale" priority="207">
      <colorScale>
        <cfvo type="min"/>
        <cfvo type="percentile" val="50"/>
        <cfvo type="max"/>
        <color rgb="FF63BE7B"/>
        <color rgb="FFFFEB84"/>
        <color rgb="FFF8696B"/>
      </colorScale>
    </cfRule>
  </conditionalFormatting>
  <conditionalFormatting sqref="AF27">
    <cfRule type="colorScale" priority="208">
      <colorScale>
        <cfvo type="min"/>
        <cfvo type="percentile" val="50"/>
        <cfvo type="max"/>
        <color rgb="FF63BE7B"/>
        <color rgb="FFFFEB84"/>
        <color rgb="FFF8696B"/>
      </colorScale>
    </cfRule>
  </conditionalFormatting>
  <conditionalFormatting sqref="AF27">
    <cfRule type="colorScale" priority="209">
      <colorScale>
        <cfvo type="min"/>
        <cfvo type="percentile" val="50"/>
        <cfvo type="max"/>
        <color rgb="FF63BE7B"/>
        <color rgb="FFFFEB84"/>
        <color rgb="FFF8696B"/>
      </colorScale>
    </cfRule>
  </conditionalFormatting>
  <conditionalFormatting sqref="AF27">
    <cfRule type="colorScale" priority="210">
      <colorScale>
        <cfvo type="min"/>
        <cfvo type="percentile" val="50"/>
        <cfvo type="max"/>
        <color rgb="FF63BE7B"/>
        <color rgb="FFFFEB84"/>
        <color rgb="FFF8696B"/>
      </colorScale>
    </cfRule>
  </conditionalFormatting>
  <conditionalFormatting sqref="AF27">
    <cfRule type="colorScale" priority="211">
      <colorScale>
        <cfvo type="min"/>
        <cfvo type="percentile" val="50"/>
        <cfvo type="max"/>
        <color rgb="FF63BE7B"/>
        <color rgb="FFFFEB84"/>
        <color rgb="FFF8696B"/>
      </colorScale>
    </cfRule>
  </conditionalFormatting>
  <conditionalFormatting sqref="AG29:AH30">
    <cfRule type="colorScale" priority="193">
      <colorScale>
        <cfvo type="min"/>
        <cfvo type="percentile" val="50"/>
        <cfvo type="max"/>
        <color rgb="FF63BE7B"/>
        <color rgb="FFFFEB84"/>
        <color rgb="FFF8696B"/>
      </colorScale>
    </cfRule>
  </conditionalFormatting>
  <conditionalFormatting sqref="AG29:AH30">
    <cfRule type="colorScale" priority="194">
      <colorScale>
        <cfvo type="min"/>
        <cfvo type="percentile" val="50"/>
        <cfvo type="max"/>
        <color rgb="FF008000"/>
        <color rgb="FFFFEB84"/>
        <color rgb="FFFF0000"/>
      </colorScale>
    </cfRule>
  </conditionalFormatting>
  <conditionalFormatting sqref="AF29:AF30">
    <cfRule type="colorScale" priority="192">
      <colorScale>
        <cfvo type="min"/>
        <cfvo type="percentile" val="50"/>
        <cfvo type="max"/>
        <color rgb="FF63BE7B"/>
        <color rgb="FFFFEB84"/>
        <color rgb="FFF8696B"/>
      </colorScale>
    </cfRule>
  </conditionalFormatting>
  <conditionalFormatting sqref="AF29">
    <cfRule type="colorScale" priority="195">
      <colorScale>
        <cfvo type="min"/>
        <cfvo type="percentile" val="50"/>
        <cfvo type="max"/>
        <color rgb="FF63BE7B"/>
        <color rgb="FFFFEB84"/>
        <color rgb="FFF8696B"/>
      </colorScale>
    </cfRule>
  </conditionalFormatting>
  <conditionalFormatting sqref="AF29">
    <cfRule type="colorScale" priority="196">
      <colorScale>
        <cfvo type="min"/>
        <cfvo type="percentile" val="50"/>
        <cfvo type="max"/>
        <color rgb="FF63BE7B"/>
        <color rgb="FFFFEB84"/>
        <color rgb="FFF8696B"/>
      </colorScale>
    </cfRule>
  </conditionalFormatting>
  <conditionalFormatting sqref="AF29">
    <cfRule type="colorScale" priority="197">
      <colorScale>
        <cfvo type="min"/>
        <cfvo type="percentile" val="50"/>
        <cfvo type="max"/>
        <color rgb="FF63BE7B"/>
        <color rgb="FFFFEB84"/>
        <color rgb="FFF8696B"/>
      </colorScale>
    </cfRule>
  </conditionalFormatting>
  <conditionalFormatting sqref="AF29">
    <cfRule type="colorScale" priority="198">
      <colorScale>
        <cfvo type="min"/>
        <cfvo type="percentile" val="50"/>
        <cfvo type="max"/>
        <color rgb="FF63BE7B"/>
        <color rgb="FFFFEB84"/>
        <color rgb="FFF8696B"/>
      </colorScale>
    </cfRule>
  </conditionalFormatting>
  <conditionalFormatting sqref="AF29">
    <cfRule type="colorScale" priority="199">
      <colorScale>
        <cfvo type="min"/>
        <cfvo type="percentile" val="50"/>
        <cfvo type="max"/>
        <color rgb="FF63BE7B"/>
        <color rgb="FFFFEB84"/>
        <color rgb="FFF8696B"/>
      </colorScale>
    </cfRule>
  </conditionalFormatting>
  <conditionalFormatting sqref="AF29">
    <cfRule type="colorScale" priority="200">
      <colorScale>
        <cfvo type="min"/>
        <cfvo type="percentile" val="50"/>
        <cfvo type="max"/>
        <color rgb="FF63BE7B"/>
        <color rgb="FFFFEB84"/>
        <color rgb="FFF8696B"/>
      </colorScale>
    </cfRule>
  </conditionalFormatting>
  <conditionalFormatting sqref="AG31:AH32">
    <cfRule type="colorScale" priority="184">
      <colorScale>
        <cfvo type="min"/>
        <cfvo type="percentile" val="50"/>
        <cfvo type="max"/>
        <color rgb="FF63BE7B"/>
        <color rgb="FFFFEB84"/>
        <color rgb="FFF8696B"/>
      </colorScale>
    </cfRule>
  </conditionalFormatting>
  <conditionalFormatting sqref="AG31:AH32">
    <cfRule type="colorScale" priority="185">
      <colorScale>
        <cfvo type="min"/>
        <cfvo type="percentile" val="50"/>
        <cfvo type="max"/>
        <color rgb="FF008000"/>
        <color rgb="FFFFEB84"/>
        <color rgb="FFFF0000"/>
      </colorScale>
    </cfRule>
  </conditionalFormatting>
  <conditionalFormatting sqref="AF31:AF32">
    <cfRule type="colorScale" priority="183">
      <colorScale>
        <cfvo type="min"/>
        <cfvo type="percentile" val="50"/>
        <cfvo type="max"/>
        <color rgb="FF63BE7B"/>
        <color rgb="FFFFEB84"/>
        <color rgb="FFF8696B"/>
      </colorScale>
    </cfRule>
  </conditionalFormatting>
  <conditionalFormatting sqref="AF31">
    <cfRule type="colorScale" priority="186">
      <colorScale>
        <cfvo type="min"/>
        <cfvo type="percentile" val="50"/>
        <cfvo type="max"/>
        <color rgb="FF63BE7B"/>
        <color rgb="FFFFEB84"/>
        <color rgb="FFF8696B"/>
      </colorScale>
    </cfRule>
  </conditionalFormatting>
  <conditionalFormatting sqref="AF31">
    <cfRule type="colorScale" priority="187">
      <colorScale>
        <cfvo type="min"/>
        <cfvo type="percentile" val="50"/>
        <cfvo type="max"/>
        <color rgb="FF63BE7B"/>
        <color rgb="FFFFEB84"/>
        <color rgb="FFF8696B"/>
      </colorScale>
    </cfRule>
  </conditionalFormatting>
  <conditionalFormatting sqref="AF31">
    <cfRule type="colorScale" priority="188">
      <colorScale>
        <cfvo type="min"/>
        <cfvo type="percentile" val="50"/>
        <cfvo type="max"/>
        <color rgb="FF63BE7B"/>
        <color rgb="FFFFEB84"/>
        <color rgb="FFF8696B"/>
      </colorScale>
    </cfRule>
  </conditionalFormatting>
  <conditionalFormatting sqref="AF31">
    <cfRule type="colorScale" priority="189">
      <colorScale>
        <cfvo type="min"/>
        <cfvo type="percentile" val="50"/>
        <cfvo type="max"/>
        <color rgb="FF63BE7B"/>
        <color rgb="FFFFEB84"/>
        <color rgb="FFF8696B"/>
      </colorScale>
    </cfRule>
  </conditionalFormatting>
  <conditionalFormatting sqref="AF31">
    <cfRule type="colorScale" priority="190">
      <colorScale>
        <cfvo type="min"/>
        <cfvo type="percentile" val="50"/>
        <cfvo type="max"/>
        <color rgb="FF63BE7B"/>
        <color rgb="FFFFEB84"/>
        <color rgb="FFF8696B"/>
      </colorScale>
    </cfRule>
  </conditionalFormatting>
  <conditionalFormatting sqref="AF31">
    <cfRule type="colorScale" priority="191">
      <colorScale>
        <cfvo type="min"/>
        <cfvo type="percentile" val="50"/>
        <cfvo type="max"/>
        <color rgb="FF63BE7B"/>
        <color rgb="FFFFEB84"/>
        <color rgb="FFF8696B"/>
      </colorScale>
    </cfRule>
  </conditionalFormatting>
  <conditionalFormatting sqref="AG33:AG34">
    <cfRule type="colorScale" priority="175">
      <colorScale>
        <cfvo type="min"/>
        <cfvo type="percentile" val="50"/>
        <cfvo type="max"/>
        <color rgb="FF63BE7B"/>
        <color rgb="FFFFEB84"/>
        <color rgb="FFF8696B"/>
      </colorScale>
    </cfRule>
  </conditionalFormatting>
  <conditionalFormatting sqref="AG33:AG34">
    <cfRule type="colorScale" priority="176">
      <colorScale>
        <cfvo type="min"/>
        <cfvo type="percentile" val="50"/>
        <cfvo type="max"/>
        <color rgb="FF008000"/>
        <color rgb="FFFFEB84"/>
        <color rgb="FFFF0000"/>
      </colorScale>
    </cfRule>
  </conditionalFormatting>
  <conditionalFormatting sqref="AH33">
    <cfRule type="colorScale" priority="173">
      <colorScale>
        <cfvo type="min"/>
        <cfvo type="percentile" val="50"/>
        <cfvo type="max"/>
        <color rgb="FF63BE7B"/>
        <color rgb="FFFFEB84"/>
        <color rgb="FFF8696B"/>
      </colorScale>
    </cfRule>
  </conditionalFormatting>
  <conditionalFormatting sqref="AH33">
    <cfRule type="colorScale" priority="174">
      <colorScale>
        <cfvo type="min"/>
        <cfvo type="percentile" val="50"/>
        <cfvo type="max"/>
        <color rgb="FF008000"/>
        <color rgb="FFFFEB84"/>
        <color rgb="FFFF0000"/>
      </colorScale>
    </cfRule>
  </conditionalFormatting>
  <conditionalFormatting sqref="AH34">
    <cfRule type="colorScale" priority="171">
      <colorScale>
        <cfvo type="min"/>
        <cfvo type="percentile" val="50"/>
        <cfvo type="max"/>
        <color rgb="FF63BE7B"/>
        <color rgb="FFFFEB84"/>
        <color rgb="FFF8696B"/>
      </colorScale>
    </cfRule>
  </conditionalFormatting>
  <conditionalFormatting sqref="AH34">
    <cfRule type="colorScale" priority="172">
      <colorScale>
        <cfvo type="min"/>
        <cfvo type="percentile" val="50"/>
        <cfvo type="max"/>
        <color rgb="FF008000"/>
        <color rgb="FFFFEB84"/>
        <color rgb="FFFF0000"/>
      </colorScale>
    </cfRule>
  </conditionalFormatting>
  <conditionalFormatting sqref="AF33:AF34">
    <cfRule type="colorScale" priority="170">
      <colorScale>
        <cfvo type="min"/>
        <cfvo type="percentile" val="50"/>
        <cfvo type="max"/>
        <color rgb="FF63BE7B"/>
        <color rgb="FFFFEB84"/>
        <color rgb="FFF8696B"/>
      </colorScale>
    </cfRule>
  </conditionalFormatting>
  <conditionalFormatting sqref="AF33">
    <cfRule type="colorScale" priority="177">
      <colorScale>
        <cfvo type="min"/>
        <cfvo type="percentile" val="50"/>
        <cfvo type="max"/>
        <color rgb="FF63BE7B"/>
        <color rgb="FFFFEB84"/>
        <color rgb="FFF8696B"/>
      </colorScale>
    </cfRule>
  </conditionalFormatting>
  <conditionalFormatting sqref="AF33">
    <cfRule type="colorScale" priority="178">
      <colorScale>
        <cfvo type="min"/>
        <cfvo type="percentile" val="50"/>
        <cfvo type="max"/>
        <color rgb="FF63BE7B"/>
        <color rgb="FFFFEB84"/>
        <color rgb="FFF8696B"/>
      </colorScale>
    </cfRule>
  </conditionalFormatting>
  <conditionalFormatting sqref="AF33">
    <cfRule type="colorScale" priority="179">
      <colorScale>
        <cfvo type="min"/>
        <cfvo type="percentile" val="50"/>
        <cfvo type="max"/>
        <color rgb="FF63BE7B"/>
        <color rgb="FFFFEB84"/>
        <color rgb="FFF8696B"/>
      </colorScale>
    </cfRule>
  </conditionalFormatting>
  <conditionalFormatting sqref="AF33">
    <cfRule type="colorScale" priority="180">
      <colorScale>
        <cfvo type="min"/>
        <cfvo type="percentile" val="50"/>
        <cfvo type="max"/>
        <color rgb="FF63BE7B"/>
        <color rgb="FFFFEB84"/>
        <color rgb="FFF8696B"/>
      </colorScale>
    </cfRule>
  </conditionalFormatting>
  <conditionalFormatting sqref="AF33">
    <cfRule type="colorScale" priority="181">
      <colorScale>
        <cfvo type="min"/>
        <cfvo type="percentile" val="50"/>
        <cfvo type="max"/>
        <color rgb="FF63BE7B"/>
        <color rgb="FFFFEB84"/>
        <color rgb="FFF8696B"/>
      </colorScale>
    </cfRule>
  </conditionalFormatting>
  <conditionalFormatting sqref="AF33">
    <cfRule type="colorScale" priority="182">
      <colorScale>
        <cfvo type="min"/>
        <cfvo type="percentile" val="50"/>
        <cfvo type="max"/>
        <color rgb="FF63BE7B"/>
        <color rgb="FFFFEB84"/>
        <color rgb="FFF8696B"/>
      </colorScale>
    </cfRule>
  </conditionalFormatting>
  <conditionalFormatting sqref="AG36:AH36 AG35">
    <cfRule type="colorScale" priority="162">
      <colorScale>
        <cfvo type="min"/>
        <cfvo type="percentile" val="50"/>
        <cfvo type="max"/>
        <color rgb="FF63BE7B"/>
        <color rgb="FFFFEB84"/>
        <color rgb="FFF8696B"/>
      </colorScale>
    </cfRule>
  </conditionalFormatting>
  <conditionalFormatting sqref="AG36:AH36 AG35">
    <cfRule type="colorScale" priority="163">
      <colorScale>
        <cfvo type="min"/>
        <cfvo type="percentile" val="50"/>
        <cfvo type="max"/>
        <color rgb="FF008000"/>
        <color rgb="FFFFEB84"/>
        <color rgb="FFFF0000"/>
      </colorScale>
    </cfRule>
  </conditionalFormatting>
  <conditionalFormatting sqref="AH35">
    <cfRule type="colorScale" priority="160">
      <colorScale>
        <cfvo type="min"/>
        <cfvo type="percentile" val="50"/>
        <cfvo type="max"/>
        <color rgb="FF63BE7B"/>
        <color rgb="FFFFEB84"/>
        <color rgb="FFF8696B"/>
      </colorScale>
    </cfRule>
  </conditionalFormatting>
  <conditionalFormatting sqref="AH35">
    <cfRule type="colorScale" priority="161">
      <colorScale>
        <cfvo type="min"/>
        <cfvo type="percentile" val="50"/>
        <cfvo type="max"/>
        <color rgb="FF008000"/>
        <color rgb="FFFFEB84"/>
        <color rgb="FFFF0000"/>
      </colorScale>
    </cfRule>
  </conditionalFormatting>
  <conditionalFormatting sqref="AF35:AF36">
    <cfRule type="colorScale" priority="159">
      <colorScale>
        <cfvo type="min"/>
        <cfvo type="percentile" val="50"/>
        <cfvo type="max"/>
        <color rgb="FF63BE7B"/>
        <color rgb="FFFFEB84"/>
        <color rgb="FFF8696B"/>
      </colorScale>
    </cfRule>
  </conditionalFormatting>
  <conditionalFormatting sqref="AF35">
    <cfRule type="colorScale" priority="164">
      <colorScale>
        <cfvo type="min"/>
        <cfvo type="percentile" val="50"/>
        <cfvo type="max"/>
        <color rgb="FF63BE7B"/>
        <color rgb="FFFFEB84"/>
        <color rgb="FFF8696B"/>
      </colorScale>
    </cfRule>
  </conditionalFormatting>
  <conditionalFormatting sqref="AF35">
    <cfRule type="colorScale" priority="165">
      <colorScale>
        <cfvo type="min"/>
        <cfvo type="percentile" val="50"/>
        <cfvo type="max"/>
        <color rgb="FF63BE7B"/>
        <color rgb="FFFFEB84"/>
        <color rgb="FFF8696B"/>
      </colorScale>
    </cfRule>
  </conditionalFormatting>
  <conditionalFormatting sqref="AF35">
    <cfRule type="colorScale" priority="166">
      <colorScale>
        <cfvo type="min"/>
        <cfvo type="percentile" val="50"/>
        <cfvo type="max"/>
        <color rgb="FF63BE7B"/>
        <color rgb="FFFFEB84"/>
        <color rgb="FFF8696B"/>
      </colorScale>
    </cfRule>
  </conditionalFormatting>
  <conditionalFormatting sqref="AF35">
    <cfRule type="colorScale" priority="167">
      <colorScale>
        <cfvo type="min"/>
        <cfvo type="percentile" val="50"/>
        <cfvo type="max"/>
        <color rgb="FF63BE7B"/>
        <color rgb="FFFFEB84"/>
        <color rgb="FFF8696B"/>
      </colorScale>
    </cfRule>
  </conditionalFormatting>
  <conditionalFormatting sqref="AF35">
    <cfRule type="colorScale" priority="168">
      <colorScale>
        <cfvo type="min"/>
        <cfvo type="percentile" val="50"/>
        <cfvo type="max"/>
        <color rgb="FF63BE7B"/>
        <color rgb="FFFFEB84"/>
        <color rgb="FFF8696B"/>
      </colorScale>
    </cfRule>
  </conditionalFormatting>
  <conditionalFormatting sqref="AF35">
    <cfRule type="colorScale" priority="169">
      <colorScale>
        <cfvo type="min"/>
        <cfvo type="percentile" val="50"/>
        <cfvo type="max"/>
        <color rgb="FF63BE7B"/>
        <color rgb="FFFFEB84"/>
        <color rgb="FFF8696B"/>
      </colorScale>
    </cfRule>
  </conditionalFormatting>
  <conditionalFormatting sqref="AG37:AH38">
    <cfRule type="colorScale" priority="151">
      <colorScale>
        <cfvo type="min"/>
        <cfvo type="percentile" val="50"/>
        <cfvo type="max"/>
        <color rgb="FF63BE7B"/>
        <color rgb="FFFFEB84"/>
        <color rgb="FFF8696B"/>
      </colorScale>
    </cfRule>
  </conditionalFormatting>
  <conditionalFormatting sqref="AG37:AH38">
    <cfRule type="colorScale" priority="152">
      <colorScale>
        <cfvo type="min"/>
        <cfvo type="percentile" val="50"/>
        <cfvo type="max"/>
        <color rgb="FF008000"/>
        <color rgb="FFFFEB84"/>
        <color rgb="FFFF0000"/>
      </colorScale>
    </cfRule>
  </conditionalFormatting>
  <conditionalFormatting sqref="AF37:AF38">
    <cfRule type="colorScale" priority="150">
      <colorScale>
        <cfvo type="min"/>
        <cfvo type="percentile" val="50"/>
        <cfvo type="max"/>
        <color rgb="FF63BE7B"/>
        <color rgb="FFFFEB84"/>
        <color rgb="FFF8696B"/>
      </colorScale>
    </cfRule>
  </conditionalFormatting>
  <conditionalFormatting sqref="AF37">
    <cfRule type="colorScale" priority="153">
      <colorScale>
        <cfvo type="min"/>
        <cfvo type="percentile" val="50"/>
        <cfvo type="max"/>
        <color rgb="FF63BE7B"/>
        <color rgb="FFFFEB84"/>
        <color rgb="FFF8696B"/>
      </colorScale>
    </cfRule>
  </conditionalFormatting>
  <conditionalFormatting sqref="AF37">
    <cfRule type="colorScale" priority="154">
      <colorScale>
        <cfvo type="min"/>
        <cfvo type="percentile" val="50"/>
        <cfvo type="max"/>
        <color rgb="FF63BE7B"/>
        <color rgb="FFFFEB84"/>
        <color rgb="FFF8696B"/>
      </colorScale>
    </cfRule>
  </conditionalFormatting>
  <conditionalFormatting sqref="AF37">
    <cfRule type="colorScale" priority="155">
      <colorScale>
        <cfvo type="min"/>
        <cfvo type="percentile" val="50"/>
        <cfvo type="max"/>
        <color rgb="FF63BE7B"/>
        <color rgb="FFFFEB84"/>
        <color rgb="FFF8696B"/>
      </colorScale>
    </cfRule>
  </conditionalFormatting>
  <conditionalFormatting sqref="AF37">
    <cfRule type="colorScale" priority="156">
      <colorScale>
        <cfvo type="min"/>
        <cfvo type="percentile" val="50"/>
        <cfvo type="max"/>
        <color rgb="FF63BE7B"/>
        <color rgb="FFFFEB84"/>
        <color rgb="FFF8696B"/>
      </colorScale>
    </cfRule>
  </conditionalFormatting>
  <conditionalFormatting sqref="AF37">
    <cfRule type="colorScale" priority="157">
      <colorScale>
        <cfvo type="min"/>
        <cfvo type="percentile" val="50"/>
        <cfvo type="max"/>
        <color rgb="FF63BE7B"/>
        <color rgb="FFFFEB84"/>
        <color rgb="FFF8696B"/>
      </colorScale>
    </cfRule>
  </conditionalFormatting>
  <conditionalFormatting sqref="AF37">
    <cfRule type="colorScale" priority="158">
      <colorScale>
        <cfvo type="min"/>
        <cfvo type="percentile" val="50"/>
        <cfvo type="max"/>
        <color rgb="FF63BE7B"/>
        <color rgb="FFFFEB84"/>
        <color rgb="FFF8696B"/>
      </colorScale>
    </cfRule>
  </conditionalFormatting>
  <conditionalFormatting sqref="AG39:AH40">
    <cfRule type="colorScale" priority="142">
      <colorScale>
        <cfvo type="min"/>
        <cfvo type="percentile" val="50"/>
        <cfvo type="max"/>
        <color rgb="FF63BE7B"/>
        <color rgb="FFFFEB84"/>
        <color rgb="FFF8696B"/>
      </colorScale>
    </cfRule>
  </conditionalFormatting>
  <conditionalFormatting sqref="AG39:AH40">
    <cfRule type="colorScale" priority="143">
      <colorScale>
        <cfvo type="min"/>
        <cfvo type="percentile" val="50"/>
        <cfvo type="max"/>
        <color rgb="FF008000"/>
        <color rgb="FFFFEB84"/>
        <color rgb="FFFF0000"/>
      </colorScale>
    </cfRule>
  </conditionalFormatting>
  <conditionalFormatting sqref="AF39:AF40">
    <cfRule type="colorScale" priority="141">
      <colorScale>
        <cfvo type="min"/>
        <cfvo type="percentile" val="50"/>
        <cfvo type="max"/>
        <color rgb="FF63BE7B"/>
        <color rgb="FFFFEB84"/>
        <color rgb="FFF8696B"/>
      </colorScale>
    </cfRule>
  </conditionalFormatting>
  <conditionalFormatting sqref="AF39">
    <cfRule type="colorScale" priority="144">
      <colorScale>
        <cfvo type="min"/>
        <cfvo type="percentile" val="50"/>
        <cfvo type="max"/>
        <color rgb="FF63BE7B"/>
        <color rgb="FFFFEB84"/>
        <color rgb="FFF8696B"/>
      </colorScale>
    </cfRule>
  </conditionalFormatting>
  <conditionalFormatting sqref="AF39">
    <cfRule type="colorScale" priority="145">
      <colorScale>
        <cfvo type="min"/>
        <cfvo type="percentile" val="50"/>
        <cfvo type="max"/>
        <color rgb="FF63BE7B"/>
        <color rgb="FFFFEB84"/>
        <color rgb="FFF8696B"/>
      </colorScale>
    </cfRule>
  </conditionalFormatting>
  <conditionalFormatting sqref="AF39">
    <cfRule type="colorScale" priority="146">
      <colorScale>
        <cfvo type="min"/>
        <cfvo type="percentile" val="50"/>
        <cfvo type="max"/>
        <color rgb="FF63BE7B"/>
        <color rgb="FFFFEB84"/>
        <color rgb="FFF8696B"/>
      </colorScale>
    </cfRule>
  </conditionalFormatting>
  <conditionalFormatting sqref="AF39">
    <cfRule type="colorScale" priority="147">
      <colorScale>
        <cfvo type="min"/>
        <cfvo type="percentile" val="50"/>
        <cfvo type="max"/>
        <color rgb="FF63BE7B"/>
        <color rgb="FFFFEB84"/>
        <color rgb="FFF8696B"/>
      </colorScale>
    </cfRule>
  </conditionalFormatting>
  <conditionalFormatting sqref="AF39">
    <cfRule type="colorScale" priority="148">
      <colorScale>
        <cfvo type="min"/>
        <cfvo type="percentile" val="50"/>
        <cfvo type="max"/>
        <color rgb="FF63BE7B"/>
        <color rgb="FFFFEB84"/>
        <color rgb="FFF8696B"/>
      </colorScale>
    </cfRule>
  </conditionalFormatting>
  <conditionalFormatting sqref="AF39">
    <cfRule type="colorScale" priority="149">
      <colorScale>
        <cfvo type="min"/>
        <cfvo type="percentile" val="50"/>
        <cfvo type="max"/>
        <color rgb="FF63BE7B"/>
        <color rgb="FFFFEB84"/>
        <color rgb="FFF8696B"/>
      </colorScale>
    </cfRule>
  </conditionalFormatting>
  <conditionalFormatting sqref="AG41:AH42">
    <cfRule type="colorScale" priority="133">
      <colorScale>
        <cfvo type="min"/>
        <cfvo type="percentile" val="50"/>
        <cfvo type="max"/>
        <color rgb="FF63BE7B"/>
        <color rgb="FFFFEB84"/>
        <color rgb="FFF8696B"/>
      </colorScale>
    </cfRule>
  </conditionalFormatting>
  <conditionalFormatting sqref="AG41:AH42">
    <cfRule type="colorScale" priority="134">
      <colorScale>
        <cfvo type="min"/>
        <cfvo type="percentile" val="50"/>
        <cfvo type="max"/>
        <color rgb="FF008000"/>
        <color rgb="FFFFEB84"/>
        <color rgb="FFFF0000"/>
      </colorScale>
    </cfRule>
  </conditionalFormatting>
  <conditionalFormatting sqref="AF41:AF42">
    <cfRule type="colorScale" priority="132">
      <colorScale>
        <cfvo type="min"/>
        <cfvo type="percentile" val="50"/>
        <cfvo type="max"/>
        <color rgb="FF63BE7B"/>
        <color rgb="FFFFEB84"/>
        <color rgb="FFF8696B"/>
      </colorScale>
    </cfRule>
  </conditionalFormatting>
  <conditionalFormatting sqref="AF41">
    <cfRule type="colorScale" priority="135">
      <colorScale>
        <cfvo type="min"/>
        <cfvo type="percentile" val="50"/>
        <cfvo type="max"/>
        <color rgb="FF63BE7B"/>
        <color rgb="FFFFEB84"/>
        <color rgb="FFF8696B"/>
      </colorScale>
    </cfRule>
  </conditionalFormatting>
  <conditionalFormatting sqref="AF41">
    <cfRule type="colorScale" priority="136">
      <colorScale>
        <cfvo type="min"/>
        <cfvo type="percentile" val="50"/>
        <cfvo type="max"/>
        <color rgb="FF63BE7B"/>
        <color rgb="FFFFEB84"/>
        <color rgb="FFF8696B"/>
      </colorScale>
    </cfRule>
  </conditionalFormatting>
  <conditionalFormatting sqref="AF41">
    <cfRule type="colorScale" priority="137">
      <colorScale>
        <cfvo type="min"/>
        <cfvo type="percentile" val="50"/>
        <cfvo type="max"/>
        <color rgb="FF63BE7B"/>
        <color rgb="FFFFEB84"/>
        <color rgb="FFF8696B"/>
      </colorScale>
    </cfRule>
  </conditionalFormatting>
  <conditionalFormatting sqref="AF41">
    <cfRule type="colorScale" priority="138">
      <colorScale>
        <cfvo type="min"/>
        <cfvo type="percentile" val="50"/>
        <cfvo type="max"/>
        <color rgb="FF63BE7B"/>
        <color rgb="FFFFEB84"/>
        <color rgb="FFF8696B"/>
      </colorScale>
    </cfRule>
  </conditionalFormatting>
  <conditionalFormatting sqref="AF41">
    <cfRule type="colorScale" priority="139">
      <colorScale>
        <cfvo type="min"/>
        <cfvo type="percentile" val="50"/>
        <cfvo type="max"/>
        <color rgb="FF63BE7B"/>
        <color rgb="FFFFEB84"/>
        <color rgb="FFF8696B"/>
      </colorScale>
    </cfRule>
  </conditionalFormatting>
  <conditionalFormatting sqref="AF41">
    <cfRule type="colorScale" priority="140">
      <colorScale>
        <cfvo type="min"/>
        <cfvo type="percentile" val="50"/>
        <cfvo type="max"/>
        <color rgb="FF63BE7B"/>
        <color rgb="FFFFEB84"/>
        <color rgb="FFF8696B"/>
      </colorScale>
    </cfRule>
  </conditionalFormatting>
  <conditionalFormatting sqref="AH45:AH48">
    <cfRule type="colorScale" priority="128">
      <colorScale>
        <cfvo type="min"/>
        <cfvo type="percentile" val="50"/>
        <cfvo type="max"/>
        <color rgb="FF63BE7B"/>
        <color rgb="FFFFEB84"/>
        <color rgb="FFF8696B"/>
      </colorScale>
    </cfRule>
  </conditionalFormatting>
  <conditionalFormatting sqref="AH45:AH48">
    <cfRule type="colorScale" priority="129">
      <colorScale>
        <cfvo type="min"/>
        <cfvo type="percentile" val="50"/>
        <cfvo type="max"/>
        <color rgb="FF008000"/>
        <color rgb="FFFFEB84"/>
        <color rgb="FFFF0000"/>
      </colorScale>
    </cfRule>
  </conditionalFormatting>
  <conditionalFormatting sqref="AF45:AF48">
    <cfRule type="colorScale" priority="124">
      <colorScale>
        <cfvo type="min"/>
        <cfvo type="percentile" val="50"/>
        <cfvo type="max"/>
        <color rgb="FF63BE7B"/>
        <color rgb="FFFFEB84"/>
        <color rgb="FFF8696B"/>
      </colorScale>
    </cfRule>
  </conditionalFormatting>
  <conditionalFormatting sqref="AF46:AF48">
    <cfRule type="colorScale" priority="123">
      <colorScale>
        <cfvo type="min"/>
        <cfvo type="percentile" val="50"/>
        <cfvo type="max"/>
        <color rgb="FF63BE7B"/>
        <color rgb="FFFFEB84"/>
        <color rgb="FFF8696B"/>
      </colorScale>
    </cfRule>
  </conditionalFormatting>
  <conditionalFormatting sqref="AG45:AG48">
    <cfRule type="colorScale" priority="125">
      <colorScale>
        <cfvo type="min"/>
        <cfvo type="percentile" val="50"/>
        <cfvo type="max"/>
        <color rgb="FF63BE7B"/>
        <color rgb="FFFFEB84"/>
        <color rgb="FFF8696B"/>
      </colorScale>
    </cfRule>
  </conditionalFormatting>
  <conditionalFormatting sqref="AG45:AG48">
    <cfRule type="colorScale" priority="126">
      <colorScale>
        <cfvo type="min"/>
        <cfvo type="percentile" val="50"/>
        <cfvo type="max"/>
        <color rgb="FF008000"/>
        <color rgb="FFFFEB84"/>
        <color rgb="FFFF0000"/>
      </colorScale>
    </cfRule>
  </conditionalFormatting>
  <conditionalFormatting sqref="AF46:AF48">
    <cfRule type="colorScale" priority="122">
      <colorScale>
        <cfvo type="min"/>
        <cfvo type="percentile" val="50"/>
        <cfvo type="max"/>
        <color rgb="FF63BE7B"/>
        <color rgb="FFFFEB84"/>
        <color rgb="FFF8696B"/>
      </colorScale>
    </cfRule>
  </conditionalFormatting>
  <conditionalFormatting sqref="AF46:AF48">
    <cfRule type="colorScale" priority="121">
      <colorScale>
        <cfvo type="min"/>
        <cfvo type="percentile" val="50"/>
        <cfvo type="max"/>
        <color rgb="FF63BE7B"/>
        <color rgb="FFFFEB84"/>
        <color rgb="FFF8696B"/>
      </colorScale>
    </cfRule>
  </conditionalFormatting>
  <conditionalFormatting sqref="AF46:AF48">
    <cfRule type="colorScale" priority="127">
      <colorScale>
        <cfvo type="min"/>
        <cfvo type="percentile" val="50"/>
        <cfvo type="max"/>
        <color rgb="FF63BE7B"/>
        <color rgb="FFFFEB84"/>
        <color rgb="FFF8696B"/>
      </colorScale>
    </cfRule>
  </conditionalFormatting>
  <conditionalFormatting sqref="AF46:AF48">
    <cfRule type="colorScale" priority="120">
      <colorScale>
        <cfvo type="min"/>
        <cfvo type="percentile" val="50"/>
        <cfvo type="max"/>
        <color rgb="FF63BE7B"/>
        <color rgb="FFFFEB84"/>
        <color rgb="FFF8696B"/>
      </colorScale>
    </cfRule>
  </conditionalFormatting>
  <conditionalFormatting sqref="AF46:AF48">
    <cfRule type="colorScale" priority="130">
      <colorScale>
        <cfvo type="min"/>
        <cfvo type="percentile" val="50"/>
        <cfvo type="max"/>
        <color rgb="FF63BE7B"/>
        <color rgb="FFFFEB84"/>
        <color rgb="FFF8696B"/>
      </colorScale>
    </cfRule>
  </conditionalFormatting>
  <conditionalFormatting sqref="AF46:AF48">
    <cfRule type="colorScale" priority="131">
      <colorScale>
        <cfvo type="min"/>
        <cfvo type="percentile" val="50"/>
        <cfvo type="max"/>
        <color rgb="FF63BE7B"/>
        <color rgb="FFFFEB84"/>
        <color rgb="FFF8696B"/>
      </colorScale>
    </cfRule>
  </conditionalFormatting>
  <conditionalFormatting sqref="AG49">
    <cfRule type="colorScale" priority="113">
      <colorScale>
        <cfvo type="min"/>
        <cfvo type="percentile" val="50"/>
        <cfvo type="max"/>
        <color rgb="FF63BE7B"/>
        <color rgb="FFFFEB84"/>
        <color rgb="FFF8696B"/>
      </colorScale>
    </cfRule>
  </conditionalFormatting>
  <conditionalFormatting sqref="AG49">
    <cfRule type="colorScale" priority="114">
      <colorScale>
        <cfvo type="min"/>
        <cfvo type="percentile" val="50"/>
        <cfvo type="max"/>
        <color rgb="FF008000"/>
        <color rgb="FFFFEB84"/>
        <color rgb="FFFF0000"/>
      </colorScale>
    </cfRule>
  </conditionalFormatting>
  <conditionalFormatting sqref="AH49">
    <cfRule type="colorScale" priority="111">
      <colorScale>
        <cfvo type="min"/>
        <cfvo type="percentile" val="50"/>
        <cfvo type="max"/>
        <color rgb="FF63BE7B"/>
        <color rgb="FFFFEB84"/>
        <color rgb="FFF8696B"/>
      </colorScale>
    </cfRule>
  </conditionalFormatting>
  <conditionalFormatting sqref="AH49">
    <cfRule type="colorScale" priority="112">
      <colorScale>
        <cfvo type="min"/>
        <cfvo type="percentile" val="50"/>
        <cfvo type="max"/>
        <color rgb="FF008000"/>
        <color rgb="FFFFEB84"/>
        <color rgb="FFFF0000"/>
      </colorScale>
    </cfRule>
  </conditionalFormatting>
  <conditionalFormatting sqref="AF49">
    <cfRule type="colorScale" priority="110">
      <colorScale>
        <cfvo type="min"/>
        <cfvo type="percentile" val="50"/>
        <cfvo type="max"/>
        <color rgb="FF63BE7B"/>
        <color rgb="FFFFEB84"/>
        <color rgb="FFF8696B"/>
      </colorScale>
    </cfRule>
  </conditionalFormatting>
  <conditionalFormatting sqref="AF49">
    <cfRule type="colorScale" priority="115">
      <colorScale>
        <cfvo type="min"/>
        <cfvo type="percentile" val="50"/>
        <cfvo type="max"/>
        <color rgb="FF63BE7B"/>
        <color rgb="FFFFEB84"/>
        <color rgb="FFF8696B"/>
      </colorScale>
    </cfRule>
  </conditionalFormatting>
  <conditionalFormatting sqref="AF49">
    <cfRule type="colorScale" priority="116">
      <colorScale>
        <cfvo type="min"/>
        <cfvo type="percentile" val="50"/>
        <cfvo type="max"/>
        <color rgb="FF63BE7B"/>
        <color rgb="FFFFEB84"/>
        <color rgb="FFF8696B"/>
      </colorScale>
    </cfRule>
  </conditionalFormatting>
  <conditionalFormatting sqref="AF49">
    <cfRule type="colorScale" priority="117">
      <colorScale>
        <cfvo type="min"/>
        <cfvo type="percentile" val="50"/>
        <cfvo type="max"/>
        <color rgb="FF63BE7B"/>
        <color rgb="FFFFEB84"/>
        <color rgb="FFF8696B"/>
      </colorScale>
    </cfRule>
  </conditionalFormatting>
  <conditionalFormatting sqref="AF49">
    <cfRule type="colorScale" priority="118">
      <colorScale>
        <cfvo type="min"/>
        <cfvo type="percentile" val="50"/>
        <cfvo type="max"/>
        <color rgb="FF63BE7B"/>
        <color rgb="FFFFEB84"/>
        <color rgb="FFF8696B"/>
      </colorScale>
    </cfRule>
  </conditionalFormatting>
  <conditionalFormatting sqref="AF49">
    <cfRule type="colorScale" priority="119">
      <colorScale>
        <cfvo type="min"/>
        <cfvo type="percentile" val="50"/>
        <cfvo type="max"/>
        <color rgb="FF63BE7B"/>
        <color rgb="FFFFEB84"/>
        <color rgb="FFF8696B"/>
      </colorScale>
    </cfRule>
  </conditionalFormatting>
  <conditionalFormatting sqref="AG50:AH50">
    <cfRule type="colorScale" priority="103">
      <colorScale>
        <cfvo type="min"/>
        <cfvo type="percentile" val="50"/>
        <cfvo type="max"/>
        <color rgb="FF63BE7B"/>
        <color rgb="FFFFEB84"/>
        <color rgb="FFF8696B"/>
      </colorScale>
    </cfRule>
  </conditionalFormatting>
  <conditionalFormatting sqref="AG50:AH50">
    <cfRule type="colorScale" priority="104">
      <colorScale>
        <cfvo type="min"/>
        <cfvo type="percentile" val="50"/>
        <cfvo type="max"/>
        <color rgb="FF008000"/>
        <color rgb="FFFFEB84"/>
        <color rgb="FFFF0000"/>
      </colorScale>
    </cfRule>
  </conditionalFormatting>
  <conditionalFormatting sqref="AF50">
    <cfRule type="colorScale" priority="102">
      <colorScale>
        <cfvo type="min"/>
        <cfvo type="percentile" val="50"/>
        <cfvo type="max"/>
        <color rgb="FF63BE7B"/>
        <color rgb="FFFFEB84"/>
        <color rgb="FFF8696B"/>
      </colorScale>
    </cfRule>
  </conditionalFormatting>
  <conditionalFormatting sqref="AF50">
    <cfRule type="colorScale" priority="105">
      <colorScale>
        <cfvo type="min"/>
        <cfvo type="percentile" val="50"/>
        <cfvo type="max"/>
        <color rgb="FF63BE7B"/>
        <color rgb="FFFFEB84"/>
        <color rgb="FFF8696B"/>
      </colorScale>
    </cfRule>
  </conditionalFormatting>
  <conditionalFormatting sqref="AF50">
    <cfRule type="colorScale" priority="106">
      <colorScale>
        <cfvo type="min"/>
        <cfvo type="percentile" val="50"/>
        <cfvo type="max"/>
        <color rgb="FF63BE7B"/>
        <color rgb="FFFFEB84"/>
        <color rgb="FFF8696B"/>
      </colorScale>
    </cfRule>
  </conditionalFormatting>
  <conditionalFormatting sqref="AF50">
    <cfRule type="colorScale" priority="107">
      <colorScale>
        <cfvo type="min"/>
        <cfvo type="percentile" val="50"/>
        <cfvo type="max"/>
        <color rgb="FF63BE7B"/>
        <color rgb="FFFFEB84"/>
        <color rgb="FFF8696B"/>
      </colorScale>
    </cfRule>
  </conditionalFormatting>
  <conditionalFormatting sqref="AF50">
    <cfRule type="colorScale" priority="108">
      <colorScale>
        <cfvo type="min"/>
        <cfvo type="percentile" val="50"/>
        <cfvo type="max"/>
        <color rgb="FF63BE7B"/>
        <color rgb="FFFFEB84"/>
        <color rgb="FFF8696B"/>
      </colorScale>
    </cfRule>
  </conditionalFormatting>
  <conditionalFormatting sqref="AF50">
    <cfRule type="colorScale" priority="109">
      <colorScale>
        <cfvo type="min"/>
        <cfvo type="percentile" val="50"/>
        <cfvo type="max"/>
        <color rgb="FF63BE7B"/>
        <color rgb="FFFFEB84"/>
        <color rgb="FFF8696B"/>
      </colorScale>
    </cfRule>
  </conditionalFormatting>
  <conditionalFormatting sqref="AF51">
    <cfRule type="colorScale" priority="98">
      <colorScale>
        <cfvo type="min"/>
        <cfvo type="percentile" val="50"/>
        <cfvo type="max"/>
        <color rgb="FF63BE7B"/>
        <color rgb="FFFFEB84"/>
        <color rgb="FFF8696B"/>
      </colorScale>
    </cfRule>
  </conditionalFormatting>
  <conditionalFormatting sqref="AF51">
    <cfRule type="colorScale" priority="97">
      <colorScale>
        <cfvo type="min"/>
        <cfvo type="percentile" val="50"/>
        <cfvo type="max"/>
        <color rgb="FF63BE7B"/>
        <color rgb="FFFFEB84"/>
        <color rgb="FFF8696B"/>
      </colorScale>
    </cfRule>
  </conditionalFormatting>
  <conditionalFormatting sqref="AF51">
    <cfRule type="colorScale" priority="96">
      <colorScale>
        <cfvo type="min"/>
        <cfvo type="percentile" val="50"/>
        <cfvo type="max"/>
        <color rgb="FF63BE7B"/>
        <color rgb="FFFFEB84"/>
        <color rgb="FFF8696B"/>
      </colorScale>
    </cfRule>
  </conditionalFormatting>
  <conditionalFormatting sqref="AF51">
    <cfRule type="colorScale" priority="99">
      <colorScale>
        <cfvo type="min"/>
        <cfvo type="percentile" val="50"/>
        <cfvo type="max"/>
        <color rgb="FF63BE7B"/>
        <color rgb="FFFFEB84"/>
        <color rgb="FFF8696B"/>
      </colorScale>
    </cfRule>
  </conditionalFormatting>
  <conditionalFormatting sqref="AG51">
    <cfRule type="colorScale" priority="94">
      <colorScale>
        <cfvo type="min"/>
        <cfvo type="percentile" val="50"/>
        <cfvo type="max"/>
        <color rgb="FF63BE7B"/>
        <color rgb="FFFFEB84"/>
        <color rgb="FFF8696B"/>
      </colorScale>
    </cfRule>
  </conditionalFormatting>
  <conditionalFormatting sqref="AG51">
    <cfRule type="colorScale" priority="95">
      <colorScale>
        <cfvo type="min"/>
        <cfvo type="percentile" val="50"/>
        <cfvo type="max"/>
        <color rgb="FF008000"/>
        <color rgb="FFFFEB84"/>
        <color rgb="FFFF0000"/>
      </colorScale>
    </cfRule>
  </conditionalFormatting>
  <conditionalFormatting sqref="AH51">
    <cfRule type="colorScale" priority="92">
      <colorScale>
        <cfvo type="min"/>
        <cfvo type="percentile" val="50"/>
        <cfvo type="max"/>
        <color rgb="FF63BE7B"/>
        <color rgb="FFFFEB84"/>
        <color rgb="FFF8696B"/>
      </colorScale>
    </cfRule>
  </conditionalFormatting>
  <conditionalFormatting sqref="AH51">
    <cfRule type="colorScale" priority="93">
      <colorScale>
        <cfvo type="min"/>
        <cfvo type="percentile" val="50"/>
        <cfvo type="max"/>
        <color rgb="FF008000"/>
        <color rgb="FFFFEB84"/>
        <color rgb="FFFF0000"/>
      </colorScale>
    </cfRule>
  </conditionalFormatting>
  <conditionalFormatting sqref="AF51">
    <cfRule type="colorScale" priority="91">
      <colorScale>
        <cfvo type="min"/>
        <cfvo type="percentile" val="50"/>
        <cfvo type="max"/>
        <color rgb="FF63BE7B"/>
        <color rgb="FFFFEB84"/>
        <color rgb="FFF8696B"/>
      </colorScale>
    </cfRule>
  </conditionalFormatting>
  <conditionalFormatting sqref="AF51">
    <cfRule type="colorScale" priority="100">
      <colorScale>
        <cfvo type="min"/>
        <cfvo type="percentile" val="50"/>
        <cfvo type="max"/>
        <color rgb="FF63BE7B"/>
        <color rgb="FFFFEB84"/>
        <color rgb="FFF8696B"/>
      </colorScale>
    </cfRule>
  </conditionalFormatting>
  <conditionalFormatting sqref="AF51">
    <cfRule type="colorScale" priority="101">
      <colorScale>
        <cfvo type="min"/>
        <cfvo type="percentile" val="50"/>
        <cfvo type="max"/>
        <color rgb="FF63BE7B"/>
        <color rgb="FFFFEB84"/>
        <color rgb="FFF8696B"/>
      </colorScale>
    </cfRule>
  </conditionalFormatting>
  <conditionalFormatting sqref="AH55">
    <cfRule type="colorScale" priority="83">
      <colorScale>
        <cfvo type="min"/>
        <cfvo type="percentile" val="50"/>
        <cfvo type="max"/>
        <color rgb="FF63BE7B"/>
        <color rgb="FFFFEB84"/>
        <color rgb="FFF8696B"/>
      </colorScale>
    </cfRule>
  </conditionalFormatting>
  <conditionalFormatting sqref="AH55">
    <cfRule type="colorScale" priority="84">
      <colorScale>
        <cfvo type="min"/>
        <cfvo type="percentile" val="50"/>
        <cfvo type="max"/>
        <color rgb="FF008000"/>
        <color rgb="FFFFEB84"/>
        <color rgb="FFFF0000"/>
      </colorScale>
    </cfRule>
  </conditionalFormatting>
  <conditionalFormatting sqref="AH56">
    <cfRule type="colorScale" priority="81">
      <colorScale>
        <cfvo type="min"/>
        <cfvo type="percentile" val="50"/>
        <cfvo type="max"/>
        <color rgb="FF63BE7B"/>
        <color rgb="FFFFEB84"/>
        <color rgb="FFF8696B"/>
      </colorScale>
    </cfRule>
  </conditionalFormatting>
  <conditionalFormatting sqref="AH56">
    <cfRule type="colorScale" priority="82">
      <colorScale>
        <cfvo type="min"/>
        <cfvo type="percentile" val="50"/>
        <cfvo type="max"/>
        <color rgb="FF008000"/>
        <color rgb="FFFFEB84"/>
        <color rgb="FFFF0000"/>
      </colorScale>
    </cfRule>
  </conditionalFormatting>
  <conditionalFormatting sqref="AG55:AG56">
    <cfRule type="colorScale" priority="85">
      <colorScale>
        <cfvo type="min"/>
        <cfvo type="percentile" val="50"/>
        <cfvo type="max"/>
        <color rgb="FF63BE7B"/>
        <color rgb="FFFFEB84"/>
        <color rgb="FFF8696B"/>
      </colorScale>
    </cfRule>
  </conditionalFormatting>
  <conditionalFormatting sqref="AG55:AG56">
    <cfRule type="colorScale" priority="86">
      <colorScale>
        <cfvo type="min"/>
        <cfvo type="percentile" val="50"/>
        <cfvo type="max"/>
        <color rgb="FF008000"/>
        <color rgb="FFFFEB84"/>
        <color rgb="FFFF0000"/>
      </colorScale>
    </cfRule>
  </conditionalFormatting>
  <conditionalFormatting sqref="AF55:AF56">
    <cfRule type="colorScale" priority="80">
      <colorScale>
        <cfvo type="min"/>
        <cfvo type="percentile" val="50"/>
        <cfvo type="max"/>
        <color rgb="FF63BE7B"/>
        <color rgb="FFFFEB84"/>
        <color rgb="FFF8696B"/>
      </colorScale>
    </cfRule>
  </conditionalFormatting>
  <conditionalFormatting sqref="AF55:AF56">
    <cfRule type="colorScale" priority="87">
      <colorScale>
        <cfvo type="min"/>
        <cfvo type="percentile" val="50"/>
        <cfvo type="max"/>
        <color rgb="FF63BE7B"/>
        <color rgb="FFFFEB84"/>
        <color rgb="FFF8696B"/>
      </colorScale>
    </cfRule>
  </conditionalFormatting>
  <conditionalFormatting sqref="AF55:AF56">
    <cfRule type="colorScale" priority="88">
      <colorScale>
        <cfvo type="min"/>
        <cfvo type="percentile" val="50"/>
        <cfvo type="max"/>
        <color rgb="FF63BE7B"/>
        <color rgb="FFFFEB84"/>
        <color rgb="FFF8696B"/>
      </colorScale>
    </cfRule>
  </conditionalFormatting>
  <conditionalFormatting sqref="AF55:AF56">
    <cfRule type="colorScale" priority="89">
      <colorScale>
        <cfvo type="min"/>
        <cfvo type="percentile" val="50"/>
        <cfvo type="max"/>
        <color rgb="FF63BE7B"/>
        <color rgb="FFFFEB84"/>
        <color rgb="FFF8696B"/>
      </colorScale>
    </cfRule>
  </conditionalFormatting>
  <conditionalFormatting sqref="AF55:AF56">
    <cfRule type="colorScale" priority="90">
      <colorScale>
        <cfvo type="min"/>
        <cfvo type="percentile" val="50"/>
        <cfvo type="max"/>
        <color rgb="FF63BE7B"/>
        <color rgb="FFFFEB84"/>
        <color rgb="FFF8696B"/>
      </colorScale>
    </cfRule>
  </conditionalFormatting>
  <conditionalFormatting sqref="AG57:AH58">
    <cfRule type="colorScale" priority="74">
      <colorScale>
        <cfvo type="min"/>
        <cfvo type="percentile" val="50"/>
        <cfvo type="max"/>
        <color rgb="FF63BE7B"/>
        <color rgb="FFFFEB84"/>
        <color rgb="FFF8696B"/>
      </colorScale>
    </cfRule>
  </conditionalFormatting>
  <conditionalFormatting sqref="AG57:AH58">
    <cfRule type="colorScale" priority="75">
      <colorScale>
        <cfvo type="min"/>
        <cfvo type="percentile" val="50"/>
        <cfvo type="max"/>
        <color rgb="FF008000"/>
        <color rgb="FFFFEB84"/>
        <color rgb="FFFF0000"/>
      </colorScale>
    </cfRule>
  </conditionalFormatting>
  <conditionalFormatting sqref="AF57:AF58">
    <cfRule type="colorScale" priority="73">
      <colorScale>
        <cfvo type="min"/>
        <cfvo type="percentile" val="50"/>
        <cfvo type="max"/>
        <color rgb="FF63BE7B"/>
        <color rgb="FFFFEB84"/>
        <color rgb="FFF8696B"/>
      </colorScale>
    </cfRule>
  </conditionalFormatting>
  <conditionalFormatting sqref="AF57:AF58">
    <cfRule type="colorScale" priority="76">
      <colorScale>
        <cfvo type="min"/>
        <cfvo type="percentile" val="50"/>
        <cfvo type="max"/>
        <color rgb="FF63BE7B"/>
        <color rgb="FFFFEB84"/>
        <color rgb="FFF8696B"/>
      </colorScale>
    </cfRule>
  </conditionalFormatting>
  <conditionalFormatting sqref="AF57:AF58">
    <cfRule type="colorScale" priority="77">
      <colorScale>
        <cfvo type="min"/>
        <cfvo type="percentile" val="50"/>
        <cfvo type="max"/>
        <color rgb="FF63BE7B"/>
        <color rgb="FFFFEB84"/>
        <color rgb="FFF8696B"/>
      </colorScale>
    </cfRule>
  </conditionalFormatting>
  <conditionalFormatting sqref="AF57:AF58">
    <cfRule type="colorScale" priority="78">
      <colorScale>
        <cfvo type="min"/>
        <cfvo type="percentile" val="50"/>
        <cfvo type="max"/>
        <color rgb="FF63BE7B"/>
        <color rgb="FFFFEB84"/>
        <color rgb="FFF8696B"/>
      </colorScale>
    </cfRule>
  </conditionalFormatting>
  <conditionalFormatting sqref="AF57:AF58">
    <cfRule type="colorScale" priority="79">
      <colorScale>
        <cfvo type="min"/>
        <cfvo type="percentile" val="50"/>
        <cfvo type="max"/>
        <color rgb="FF63BE7B"/>
        <color rgb="FFFFEB84"/>
        <color rgb="FFF8696B"/>
      </colorScale>
    </cfRule>
  </conditionalFormatting>
  <conditionalFormatting sqref="AG60:AH60 AG59">
    <cfRule type="colorScale" priority="71">
      <colorScale>
        <cfvo type="min"/>
        <cfvo type="percentile" val="50"/>
        <cfvo type="max"/>
        <color rgb="FF63BE7B"/>
        <color rgb="FFFFEB84"/>
        <color rgb="FFF8696B"/>
      </colorScale>
    </cfRule>
  </conditionalFormatting>
  <conditionalFormatting sqref="AG60:AH60 AG59">
    <cfRule type="colorScale" priority="72">
      <colorScale>
        <cfvo type="min"/>
        <cfvo type="percentile" val="50"/>
        <cfvo type="max"/>
        <color rgb="FF008000"/>
        <color rgb="FFFFEB84"/>
        <color rgb="FFFF0000"/>
      </colorScale>
    </cfRule>
  </conditionalFormatting>
  <conditionalFormatting sqref="AH59">
    <cfRule type="colorScale" priority="69">
      <colorScale>
        <cfvo type="min"/>
        <cfvo type="percentile" val="50"/>
        <cfvo type="max"/>
        <color rgb="FF63BE7B"/>
        <color rgb="FFFFEB84"/>
        <color rgb="FFF8696B"/>
      </colorScale>
    </cfRule>
  </conditionalFormatting>
  <conditionalFormatting sqref="AH59">
    <cfRule type="colorScale" priority="70">
      <colorScale>
        <cfvo type="min"/>
        <cfvo type="percentile" val="50"/>
        <cfvo type="max"/>
        <color rgb="FF008000"/>
        <color rgb="FFFFEB84"/>
        <color rgb="FFFF0000"/>
      </colorScale>
    </cfRule>
  </conditionalFormatting>
  <conditionalFormatting sqref="AF52">
    <cfRule type="colorScale" priority="60">
      <colorScale>
        <cfvo type="min"/>
        <cfvo type="percentile" val="50"/>
        <cfvo type="max"/>
        <color rgb="FF63BE7B"/>
        <color rgb="FFFFEB84"/>
        <color rgb="FFF8696B"/>
      </colorScale>
    </cfRule>
  </conditionalFormatting>
  <conditionalFormatting sqref="AF52">
    <cfRule type="colorScale" priority="61">
      <colorScale>
        <cfvo type="min"/>
        <cfvo type="percentile" val="50"/>
        <cfvo type="max"/>
        <color rgb="FF63BE7B"/>
        <color rgb="FFFFEB84"/>
        <color rgb="FFF8696B"/>
      </colorScale>
    </cfRule>
  </conditionalFormatting>
  <conditionalFormatting sqref="AF52">
    <cfRule type="colorScale" priority="62">
      <colorScale>
        <cfvo type="min"/>
        <cfvo type="percentile" val="50"/>
        <cfvo type="max"/>
        <color rgb="FF63BE7B"/>
        <color rgb="FFFFEB84"/>
        <color rgb="FFF8696B"/>
      </colorScale>
    </cfRule>
  </conditionalFormatting>
  <conditionalFormatting sqref="AF52">
    <cfRule type="colorScale" priority="63">
      <colorScale>
        <cfvo type="min"/>
        <cfvo type="percentile" val="50"/>
        <cfvo type="max"/>
        <color rgb="FF63BE7B"/>
        <color rgb="FFFFEB84"/>
        <color rgb="FFF8696B"/>
      </colorScale>
    </cfRule>
  </conditionalFormatting>
  <conditionalFormatting sqref="AF52">
    <cfRule type="colorScale" priority="64">
      <colorScale>
        <cfvo type="min"/>
        <cfvo type="percentile" val="50"/>
        <cfvo type="max"/>
        <color rgb="FF63BE7B"/>
        <color rgb="FFFFEB84"/>
        <color rgb="FFF8696B"/>
      </colorScale>
    </cfRule>
  </conditionalFormatting>
  <conditionalFormatting sqref="AF52">
    <cfRule type="colorScale" priority="65">
      <colorScale>
        <cfvo type="min"/>
        <cfvo type="percentile" val="50"/>
        <cfvo type="max"/>
        <color rgb="FF63BE7B"/>
        <color rgb="FFFFEB84"/>
        <color rgb="FFF8696B"/>
      </colorScale>
    </cfRule>
  </conditionalFormatting>
  <conditionalFormatting sqref="AG52:AH52">
    <cfRule type="colorScale" priority="66">
      <colorScale>
        <cfvo type="min"/>
        <cfvo type="percentile" val="50"/>
        <cfvo type="max"/>
        <color rgb="FF63BE7B"/>
        <color rgb="FFFFEB84"/>
        <color rgb="FFF8696B"/>
      </colorScale>
    </cfRule>
  </conditionalFormatting>
  <conditionalFormatting sqref="AG52:AH52">
    <cfRule type="colorScale" priority="67">
      <colorScale>
        <cfvo type="min"/>
        <cfvo type="percentile" val="50"/>
        <cfvo type="max"/>
        <color rgb="FF008000"/>
        <color rgb="FFFFEB84"/>
        <color rgb="FFFF0000"/>
      </colorScale>
    </cfRule>
  </conditionalFormatting>
  <conditionalFormatting sqref="AF52">
    <cfRule type="colorScale" priority="68">
      <colorScale>
        <cfvo type="min"/>
        <cfvo type="percentile" val="50"/>
        <cfvo type="max"/>
        <color rgb="FF63BE7B"/>
        <color rgb="FFFFEB84"/>
        <color rgb="FFF8696B"/>
      </colorScale>
    </cfRule>
  </conditionalFormatting>
  <conditionalFormatting sqref="AF53">
    <cfRule type="colorScale" priority="51">
      <colorScale>
        <cfvo type="min"/>
        <cfvo type="percentile" val="50"/>
        <cfvo type="max"/>
        <color rgb="FF63BE7B"/>
        <color rgb="FFFFEB84"/>
        <color rgb="FFF8696B"/>
      </colorScale>
    </cfRule>
  </conditionalFormatting>
  <conditionalFormatting sqref="AF53">
    <cfRule type="colorScale" priority="52">
      <colorScale>
        <cfvo type="min"/>
        <cfvo type="percentile" val="50"/>
        <cfvo type="max"/>
        <color rgb="FF63BE7B"/>
        <color rgb="FFFFEB84"/>
        <color rgb="FFF8696B"/>
      </colorScale>
    </cfRule>
  </conditionalFormatting>
  <conditionalFormatting sqref="AF53">
    <cfRule type="colorScale" priority="53">
      <colorScale>
        <cfvo type="min"/>
        <cfvo type="percentile" val="50"/>
        <cfvo type="max"/>
        <color rgb="FF63BE7B"/>
        <color rgb="FFFFEB84"/>
        <color rgb="FFF8696B"/>
      </colorScale>
    </cfRule>
  </conditionalFormatting>
  <conditionalFormatting sqref="AF53">
    <cfRule type="colorScale" priority="54">
      <colorScale>
        <cfvo type="min"/>
        <cfvo type="percentile" val="50"/>
        <cfvo type="max"/>
        <color rgb="FF63BE7B"/>
        <color rgb="FFFFEB84"/>
        <color rgb="FFF8696B"/>
      </colorScale>
    </cfRule>
  </conditionalFormatting>
  <conditionalFormatting sqref="AF53">
    <cfRule type="colorScale" priority="55">
      <colorScale>
        <cfvo type="min"/>
        <cfvo type="percentile" val="50"/>
        <cfvo type="max"/>
        <color rgb="FF63BE7B"/>
        <color rgb="FFFFEB84"/>
        <color rgb="FFF8696B"/>
      </colorScale>
    </cfRule>
  </conditionalFormatting>
  <conditionalFormatting sqref="AF53">
    <cfRule type="colorScale" priority="56">
      <colorScale>
        <cfvo type="min"/>
        <cfvo type="percentile" val="50"/>
        <cfvo type="max"/>
        <color rgb="FF63BE7B"/>
        <color rgb="FFFFEB84"/>
        <color rgb="FFF8696B"/>
      </colorScale>
    </cfRule>
  </conditionalFormatting>
  <conditionalFormatting sqref="AG53:AH53">
    <cfRule type="colorScale" priority="57">
      <colorScale>
        <cfvo type="min"/>
        <cfvo type="percentile" val="50"/>
        <cfvo type="max"/>
        <color rgb="FF63BE7B"/>
        <color rgb="FFFFEB84"/>
        <color rgb="FFF8696B"/>
      </colorScale>
    </cfRule>
  </conditionalFormatting>
  <conditionalFormatting sqref="AG53:AH53">
    <cfRule type="colorScale" priority="58">
      <colorScale>
        <cfvo type="min"/>
        <cfvo type="percentile" val="50"/>
        <cfvo type="max"/>
        <color rgb="FF008000"/>
        <color rgb="FFFFEB84"/>
        <color rgb="FFFF0000"/>
      </colorScale>
    </cfRule>
  </conditionalFormatting>
  <conditionalFormatting sqref="AF53">
    <cfRule type="colorScale" priority="59">
      <colorScale>
        <cfvo type="min"/>
        <cfvo type="percentile" val="50"/>
        <cfvo type="max"/>
        <color rgb="FF63BE7B"/>
        <color rgb="FFFFEB84"/>
        <color rgb="FFF8696B"/>
      </colorScale>
    </cfRule>
  </conditionalFormatting>
  <conditionalFormatting sqref="AF54">
    <cfRule type="colorScale" priority="42">
      <colorScale>
        <cfvo type="min"/>
        <cfvo type="percentile" val="50"/>
        <cfvo type="max"/>
        <color rgb="FF63BE7B"/>
        <color rgb="FFFFEB84"/>
        <color rgb="FFF8696B"/>
      </colorScale>
    </cfRule>
  </conditionalFormatting>
  <conditionalFormatting sqref="AF54">
    <cfRule type="colorScale" priority="43">
      <colorScale>
        <cfvo type="min"/>
        <cfvo type="percentile" val="50"/>
        <cfvo type="max"/>
        <color rgb="FF63BE7B"/>
        <color rgb="FFFFEB84"/>
        <color rgb="FFF8696B"/>
      </colorScale>
    </cfRule>
  </conditionalFormatting>
  <conditionalFormatting sqref="AF54">
    <cfRule type="colorScale" priority="44">
      <colorScale>
        <cfvo type="min"/>
        <cfvo type="percentile" val="50"/>
        <cfvo type="max"/>
        <color rgb="FF63BE7B"/>
        <color rgb="FFFFEB84"/>
        <color rgb="FFF8696B"/>
      </colorScale>
    </cfRule>
  </conditionalFormatting>
  <conditionalFormatting sqref="AF54">
    <cfRule type="colorScale" priority="45">
      <colorScale>
        <cfvo type="min"/>
        <cfvo type="percentile" val="50"/>
        <cfvo type="max"/>
        <color rgb="FF63BE7B"/>
        <color rgb="FFFFEB84"/>
        <color rgb="FFF8696B"/>
      </colorScale>
    </cfRule>
  </conditionalFormatting>
  <conditionalFormatting sqref="AF54">
    <cfRule type="colorScale" priority="46">
      <colorScale>
        <cfvo type="min"/>
        <cfvo type="percentile" val="50"/>
        <cfvo type="max"/>
        <color rgb="FF63BE7B"/>
        <color rgb="FFFFEB84"/>
        <color rgb="FFF8696B"/>
      </colorScale>
    </cfRule>
  </conditionalFormatting>
  <conditionalFormatting sqref="AF54">
    <cfRule type="colorScale" priority="47">
      <colorScale>
        <cfvo type="min"/>
        <cfvo type="percentile" val="50"/>
        <cfvo type="max"/>
        <color rgb="FF63BE7B"/>
        <color rgb="FFFFEB84"/>
        <color rgb="FFF8696B"/>
      </colorScale>
    </cfRule>
  </conditionalFormatting>
  <conditionalFormatting sqref="AG54:AH54">
    <cfRule type="colorScale" priority="48">
      <colorScale>
        <cfvo type="min"/>
        <cfvo type="percentile" val="50"/>
        <cfvo type="max"/>
        <color rgb="FF63BE7B"/>
        <color rgb="FFFFEB84"/>
        <color rgb="FFF8696B"/>
      </colorScale>
    </cfRule>
  </conditionalFormatting>
  <conditionalFormatting sqref="AG54:AH54">
    <cfRule type="colorScale" priority="49">
      <colorScale>
        <cfvo type="min"/>
        <cfvo type="percentile" val="50"/>
        <cfvo type="max"/>
        <color rgb="FF008000"/>
        <color rgb="FFFFEB84"/>
        <color rgb="FFFF0000"/>
      </colorScale>
    </cfRule>
  </conditionalFormatting>
  <conditionalFormatting sqref="AF54">
    <cfRule type="colorScale" priority="50">
      <colorScale>
        <cfvo type="min"/>
        <cfvo type="percentile" val="50"/>
        <cfvo type="max"/>
        <color rgb="FF63BE7B"/>
        <color rgb="FFFFEB84"/>
        <color rgb="FFF8696B"/>
      </colorScale>
    </cfRule>
  </conditionalFormatting>
  <conditionalFormatting sqref="AG67:AH67">
    <cfRule type="colorScale" priority="40">
      <colorScale>
        <cfvo type="min"/>
        <cfvo type="percentile" val="50"/>
        <cfvo type="max"/>
        <color rgb="FF63BE7B"/>
        <color rgb="FFFFEB84"/>
        <color rgb="FFF8696B"/>
      </colorScale>
    </cfRule>
  </conditionalFormatting>
  <conditionalFormatting sqref="AG67:AH67">
    <cfRule type="colorScale" priority="41">
      <colorScale>
        <cfvo type="min"/>
        <cfvo type="percentile" val="50"/>
        <cfvo type="max"/>
        <color rgb="FF008000"/>
        <color rgb="FFFFEB84"/>
        <color rgb="FFFF0000"/>
      </colorScale>
    </cfRule>
  </conditionalFormatting>
  <conditionalFormatting sqref="AG79:AH79">
    <cfRule type="colorScale" priority="38">
      <colorScale>
        <cfvo type="min"/>
        <cfvo type="percentile" val="50"/>
        <cfvo type="max"/>
        <color rgb="FF63BE7B"/>
        <color rgb="FFFFEB84"/>
        <color rgb="FFF8696B"/>
      </colorScale>
    </cfRule>
  </conditionalFormatting>
  <conditionalFormatting sqref="AG79:AH79">
    <cfRule type="colorScale" priority="39">
      <colorScale>
        <cfvo type="min"/>
        <cfvo type="percentile" val="50"/>
        <cfvo type="max"/>
        <color rgb="FF008000"/>
        <color rgb="FFFFEB84"/>
        <color rgb="FFFF0000"/>
      </colorScale>
    </cfRule>
  </conditionalFormatting>
  <conditionalFormatting sqref="AG80:AH80">
    <cfRule type="colorScale" priority="36">
      <colorScale>
        <cfvo type="min"/>
        <cfvo type="percentile" val="50"/>
        <cfvo type="max"/>
        <color rgb="FF63BE7B"/>
        <color rgb="FFFFEB84"/>
        <color rgb="FFF8696B"/>
      </colorScale>
    </cfRule>
  </conditionalFormatting>
  <conditionalFormatting sqref="AG80:AH80">
    <cfRule type="colorScale" priority="37">
      <colorScale>
        <cfvo type="min"/>
        <cfvo type="percentile" val="50"/>
        <cfvo type="max"/>
        <color rgb="FF008000"/>
        <color rgb="FFFFEB84"/>
        <color rgb="FFFF0000"/>
      </colorScale>
    </cfRule>
  </conditionalFormatting>
  <conditionalFormatting sqref="AG64:AH65">
    <cfRule type="colorScale" priority="34">
      <colorScale>
        <cfvo type="min"/>
        <cfvo type="percentile" val="50"/>
        <cfvo type="max"/>
        <color rgb="FF63BE7B"/>
        <color rgb="FFFFEB84"/>
        <color rgb="FFF8696B"/>
      </colorScale>
    </cfRule>
  </conditionalFormatting>
  <conditionalFormatting sqref="AG64:AH65">
    <cfRule type="colorScale" priority="35">
      <colorScale>
        <cfvo type="min"/>
        <cfvo type="percentile" val="50"/>
        <cfvo type="max"/>
        <color rgb="FF008000"/>
        <color rgb="FFFFEB84"/>
        <color rgb="FFFF0000"/>
      </colorScale>
    </cfRule>
  </conditionalFormatting>
  <conditionalFormatting sqref="AG66:AH66">
    <cfRule type="colorScale" priority="32">
      <colorScale>
        <cfvo type="min"/>
        <cfvo type="percentile" val="50"/>
        <cfvo type="max"/>
        <color rgb="FF63BE7B"/>
        <color rgb="FFFFEB84"/>
        <color rgb="FFF8696B"/>
      </colorScale>
    </cfRule>
  </conditionalFormatting>
  <conditionalFormatting sqref="AG66:AH66">
    <cfRule type="colorScale" priority="33">
      <colorScale>
        <cfvo type="min"/>
        <cfvo type="percentile" val="50"/>
        <cfvo type="max"/>
        <color rgb="FF008000"/>
        <color rgb="FFFFEB84"/>
        <color rgb="FFFF0000"/>
      </colorScale>
    </cfRule>
  </conditionalFormatting>
  <conditionalFormatting sqref="AG62:AH63">
    <cfRule type="colorScale" priority="30">
      <colorScale>
        <cfvo type="min"/>
        <cfvo type="percentile" val="50"/>
        <cfvo type="max"/>
        <color rgb="FF63BE7B"/>
        <color rgb="FFFFEB84"/>
        <color rgb="FFF8696B"/>
      </colorScale>
    </cfRule>
  </conditionalFormatting>
  <conditionalFormatting sqref="AG62:AH63">
    <cfRule type="colorScale" priority="31">
      <colorScale>
        <cfvo type="min"/>
        <cfvo type="percentile" val="50"/>
        <cfvo type="max"/>
        <color rgb="FF008000"/>
        <color rgb="FFFFEB84"/>
        <color rgb="FFFF0000"/>
      </colorScale>
    </cfRule>
  </conditionalFormatting>
  <conditionalFormatting sqref="AG77:AH77">
    <cfRule type="colorScale" priority="27">
      <colorScale>
        <cfvo type="min"/>
        <cfvo type="percentile" val="50"/>
        <cfvo type="max"/>
        <color rgb="FF63BE7B"/>
        <color rgb="FFFFEB84"/>
        <color rgb="FFF8696B"/>
      </colorScale>
    </cfRule>
  </conditionalFormatting>
  <conditionalFormatting sqref="AG77:AH77">
    <cfRule type="colorScale" priority="28">
      <colorScale>
        <cfvo type="min"/>
        <cfvo type="percentile" val="50"/>
        <cfvo type="max"/>
        <color rgb="FF008000"/>
        <color rgb="FFFFEB84"/>
        <color rgb="FFFF0000"/>
      </colorScale>
    </cfRule>
  </conditionalFormatting>
  <conditionalFormatting sqref="AF77">
    <cfRule type="colorScale" priority="29">
      <colorScale>
        <cfvo type="min"/>
        <cfvo type="percentile" val="50"/>
        <cfvo type="max"/>
        <color rgb="FF63BE7B"/>
        <color rgb="FFFFEB84"/>
        <color rgb="FFF8696B"/>
      </colorScale>
    </cfRule>
  </conditionalFormatting>
  <conditionalFormatting sqref="AG78:AH78">
    <cfRule type="colorScale" priority="24">
      <colorScale>
        <cfvo type="min"/>
        <cfvo type="percentile" val="50"/>
        <cfvo type="max"/>
        <color rgb="FF63BE7B"/>
        <color rgb="FFFFEB84"/>
        <color rgb="FFF8696B"/>
      </colorScale>
    </cfRule>
  </conditionalFormatting>
  <conditionalFormatting sqref="AG78:AH78">
    <cfRule type="colorScale" priority="25">
      <colorScale>
        <cfvo type="min"/>
        <cfvo type="percentile" val="50"/>
        <cfvo type="max"/>
        <color rgb="FF008000"/>
        <color rgb="FFFFEB84"/>
        <color rgb="FFFF0000"/>
      </colorScale>
    </cfRule>
  </conditionalFormatting>
  <conditionalFormatting sqref="AF78">
    <cfRule type="colorScale" priority="26">
      <colorScale>
        <cfvo type="min"/>
        <cfvo type="percentile" val="50"/>
        <cfvo type="max"/>
        <color rgb="FF63BE7B"/>
        <color rgb="FFFFEB84"/>
        <color rgb="FFF8696B"/>
      </colorScale>
    </cfRule>
  </conditionalFormatting>
  <conditionalFormatting sqref="AG43:AH44">
    <cfRule type="colorScale" priority="363">
      <colorScale>
        <cfvo type="min"/>
        <cfvo type="percentile" val="50"/>
        <cfvo type="max"/>
        <color rgb="FF63BE7B"/>
        <color rgb="FFFFEB84"/>
        <color rgb="FFF8696B"/>
      </colorScale>
    </cfRule>
  </conditionalFormatting>
  <conditionalFormatting sqref="AG43:AH44">
    <cfRule type="colorScale" priority="364">
      <colorScale>
        <cfvo type="min"/>
        <cfvo type="percentile" val="50"/>
        <cfvo type="max"/>
        <color rgb="FF008000"/>
        <color rgb="FFFFEB84"/>
        <color rgb="FFFF0000"/>
      </colorScale>
    </cfRule>
  </conditionalFormatting>
  <conditionalFormatting sqref="AF43:AF44">
    <cfRule type="colorScale" priority="365">
      <colorScale>
        <cfvo type="min"/>
        <cfvo type="percentile" val="50"/>
        <cfvo type="max"/>
        <color rgb="FF63BE7B"/>
        <color rgb="FFFFEB84"/>
        <color rgb="FFF8696B"/>
      </colorScale>
    </cfRule>
  </conditionalFormatting>
  <conditionalFormatting sqref="AF81:AF1048576 AF1:AF50">
    <cfRule type="colorScale" priority="366">
      <colorScale>
        <cfvo type="min"/>
        <cfvo type="percentile" val="50"/>
        <cfvo type="max"/>
        <color rgb="FF63BE7B"/>
        <color rgb="FFFFEB84"/>
        <color rgb="FFF8696B"/>
      </colorScale>
    </cfRule>
  </conditionalFormatting>
  <conditionalFormatting sqref="AF81:AF1048576">
    <cfRule type="colorScale" priority="367">
      <colorScale>
        <cfvo type="min"/>
        <cfvo type="percentile" val="50"/>
        <cfvo type="max"/>
        <color rgb="FF63BE7B"/>
        <color rgb="FFFFEB84"/>
        <color rgb="FFF8696B"/>
      </colorScale>
    </cfRule>
  </conditionalFormatting>
  <conditionalFormatting sqref="AF79:AF1048576 AF67 AF1:AF61">
    <cfRule type="colorScale" priority="368">
      <colorScale>
        <cfvo type="min"/>
        <cfvo type="percentile" val="50"/>
        <cfvo type="max"/>
        <color rgb="FF63BE7B"/>
        <color rgb="FFFFEB84"/>
        <color rgb="FFF8696B"/>
      </colorScale>
    </cfRule>
  </conditionalFormatting>
  <conditionalFormatting sqref="AF62:AF66">
    <cfRule type="colorScale" priority="369">
      <colorScale>
        <cfvo type="min"/>
        <cfvo type="percentile" val="50"/>
        <cfvo type="max"/>
        <color rgb="FF63BE7B"/>
        <color rgb="FFFFEB84"/>
        <color rgb="FFF8696B"/>
      </colorScale>
    </cfRule>
  </conditionalFormatting>
  <conditionalFormatting sqref="AF68">
    <cfRule type="colorScale" priority="14">
      <colorScale>
        <cfvo type="min"/>
        <cfvo type="percentile" val="50"/>
        <cfvo type="max"/>
        <color rgb="FF63BE7B"/>
        <color rgb="FFFFEB84"/>
        <color rgb="FFF8696B"/>
      </colorScale>
    </cfRule>
  </conditionalFormatting>
  <conditionalFormatting sqref="AF68">
    <cfRule type="colorScale" priority="15">
      <colorScale>
        <cfvo type="min"/>
        <cfvo type="percentile" val="50"/>
        <cfvo type="max"/>
        <color rgb="FF63BE7B"/>
        <color rgb="FFFFEB84"/>
        <color rgb="FFF8696B"/>
      </colorScale>
    </cfRule>
  </conditionalFormatting>
  <conditionalFormatting sqref="AF68">
    <cfRule type="colorScale" priority="16">
      <colorScale>
        <cfvo type="min"/>
        <cfvo type="percentile" val="50"/>
        <cfvo type="max"/>
        <color rgb="FF63BE7B"/>
        <color rgb="FFFFEB84"/>
        <color rgb="FFF8696B"/>
      </colorScale>
    </cfRule>
  </conditionalFormatting>
  <conditionalFormatting sqref="AF68">
    <cfRule type="colorScale" priority="17">
      <colorScale>
        <cfvo type="min"/>
        <cfvo type="percentile" val="50"/>
        <cfvo type="max"/>
        <color rgb="FF63BE7B"/>
        <color rgb="FFFFEB84"/>
        <color rgb="FFF8696B"/>
      </colorScale>
    </cfRule>
  </conditionalFormatting>
  <conditionalFormatting sqref="AF68">
    <cfRule type="colorScale" priority="18">
      <colorScale>
        <cfvo type="min"/>
        <cfvo type="percentile" val="50"/>
        <cfvo type="max"/>
        <color rgb="FF63BE7B"/>
        <color rgb="FFFFEB84"/>
        <color rgb="FFF8696B"/>
      </colorScale>
    </cfRule>
  </conditionalFormatting>
  <conditionalFormatting sqref="AF68">
    <cfRule type="colorScale" priority="19">
      <colorScale>
        <cfvo type="min"/>
        <cfvo type="percentile" val="50"/>
        <cfvo type="max"/>
        <color rgb="FF63BE7B"/>
        <color rgb="FFFFEB84"/>
        <color rgb="FFF8696B"/>
      </colorScale>
    </cfRule>
  </conditionalFormatting>
  <conditionalFormatting sqref="AG68:AH68">
    <cfRule type="colorScale" priority="20">
      <colorScale>
        <cfvo type="min"/>
        <cfvo type="percentile" val="50"/>
        <cfvo type="max"/>
        <color rgb="FF63BE7B"/>
        <color rgb="FFFFEB84"/>
        <color rgb="FFF8696B"/>
      </colorScale>
    </cfRule>
  </conditionalFormatting>
  <conditionalFormatting sqref="AG68:AH68">
    <cfRule type="colorScale" priority="21">
      <colorScale>
        <cfvo type="min"/>
        <cfvo type="percentile" val="50"/>
        <cfvo type="max"/>
        <color rgb="FF008000"/>
        <color rgb="FFFFEB84"/>
        <color rgb="FFFF0000"/>
      </colorScale>
    </cfRule>
  </conditionalFormatting>
  <conditionalFormatting sqref="AF68">
    <cfRule type="colorScale" priority="22">
      <colorScale>
        <cfvo type="min"/>
        <cfvo type="percentile" val="50"/>
        <cfvo type="max"/>
        <color rgb="FF63BE7B"/>
        <color rgb="FFFFEB84"/>
        <color rgb="FFF8696B"/>
      </colorScale>
    </cfRule>
  </conditionalFormatting>
  <conditionalFormatting sqref="AF68">
    <cfRule type="colorScale" priority="23">
      <colorScale>
        <cfvo type="min"/>
        <cfvo type="percentile" val="50"/>
        <cfvo type="max"/>
        <color rgb="FF63BE7B"/>
        <color rgb="FFFFEB84"/>
        <color rgb="FFF8696B"/>
      </colorScale>
    </cfRule>
  </conditionalFormatting>
  <conditionalFormatting sqref="AF69:AF76">
    <cfRule type="colorScale" priority="370">
      <colorScale>
        <cfvo type="min"/>
        <cfvo type="percentile" val="50"/>
        <cfvo type="max"/>
        <color rgb="FF63BE7B"/>
        <color rgb="FFFFEB84"/>
        <color rgb="FFF8696B"/>
      </colorScale>
    </cfRule>
  </conditionalFormatting>
  <conditionalFormatting sqref="AG69:AH76">
    <cfRule type="colorScale" priority="371">
      <colorScale>
        <cfvo type="min"/>
        <cfvo type="percentile" val="50"/>
        <cfvo type="max"/>
        <color rgb="FF63BE7B"/>
        <color rgb="FFFFEB84"/>
        <color rgb="FFF8696B"/>
      </colorScale>
    </cfRule>
  </conditionalFormatting>
  <conditionalFormatting sqref="AG69:AH76">
    <cfRule type="colorScale" priority="372">
      <colorScale>
        <cfvo type="min"/>
        <cfvo type="percentile" val="50"/>
        <cfvo type="max"/>
        <color rgb="FF008000"/>
        <color rgb="FFFFEB84"/>
        <color rgb="FFFF0000"/>
      </colorScale>
    </cfRule>
  </conditionalFormatting>
  <conditionalFormatting sqref="AG61:AH61">
    <cfRule type="colorScale" priority="373">
      <colorScale>
        <cfvo type="min"/>
        <cfvo type="percentile" val="50"/>
        <cfvo type="max"/>
        <color rgb="FF63BE7B"/>
        <color rgb="FFFFEB84"/>
        <color rgb="FFF8696B"/>
      </colorScale>
    </cfRule>
  </conditionalFormatting>
  <conditionalFormatting sqref="AG61:AH61">
    <cfRule type="colorScale" priority="374">
      <colorScale>
        <cfvo type="min"/>
        <cfvo type="percentile" val="50"/>
        <cfvo type="max"/>
        <color rgb="FF008000"/>
        <color rgb="FFFFEB84"/>
        <color rgb="FFFF0000"/>
      </colorScale>
    </cfRule>
  </conditionalFormatting>
  <conditionalFormatting sqref="AF79:AF80 AF67 AF59:AF61">
    <cfRule type="colorScale" priority="375">
      <colorScale>
        <cfvo type="min"/>
        <cfvo type="percentile" val="50"/>
        <cfvo type="max"/>
        <color rgb="FF63BE7B"/>
        <color rgb="FFFFEB84"/>
        <color rgb="FFF8696B"/>
      </colorScale>
    </cfRule>
  </conditionalFormatting>
  <conditionalFormatting sqref="AF1:AF2">
    <cfRule type="colorScale" priority="3693">
      <colorScale>
        <cfvo type="min"/>
        <cfvo type="percentile" val="50"/>
        <cfvo type="max"/>
        <color rgb="FF63BE7B"/>
        <color rgb="FFFFEB84"/>
        <color rgb="FFF8696B"/>
      </colorScale>
    </cfRule>
  </conditionalFormatting>
  <conditionalFormatting sqref="AF3">
    <cfRule type="colorScale" priority="12">
      <colorScale>
        <cfvo type="min"/>
        <cfvo type="percentile" val="50"/>
        <cfvo type="max"/>
        <color rgb="FF63BE7B"/>
        <color rgb="FFFFEB84"/>
        <color rgb="FFF8696B"/>
      </colorScale>
    </cfRule>
  </conditionalFormatting>
  <conditionalFormatting sqref="AF3">
    <cfRule type="colorScale" priority="11">
      <colorScale>
        <cfvo type="min"/>
        <cfvo type="percentile" val="50"/>
        <cfvo type="max"/>
        <color rgb="FF63BE7B"/>
        <color rgb="FFFFEB84"/>
        <color rgb="FFF8696B"/>
      </colorScale>
    </cfRule>
  </conditionalFormatting>
  <conditionalFormatting sqref="AG3">
    <cfRule type="colorScale" priority="10">
      <colorScale>
        <cfvo type="min"/>
        <cfvo type="percentile" val="50"/>
        <cfvo type="max"/>
        <color rgb="FF63BE7B"/>
        <color rgb="FFFFEB84"/>
        <color rgb="FFF8696B"/>
      </colorScale>
    </cfRule>
  </conditionalFormatting>
  <conditionalFormatting sqref="AG3">
    <cfRule type="colorScale" priority="11">
      <colorScale>
        <cfvo type="min"/>
        <cfvo type="percentile" val="50"/>
        <cfvo type="max"/>
        <color rgb="FF008000"/>
        <color rgb="FFFFEB84"/>
        <color rgb="FFFF0000"/>
      </colorScale>
    </cfRule>
  </conditionalFormatting>
  <conditionalFormatting sqref="AF3">
    <cfRule type="colorScale" priority="8">
      <colorScale>
        <cfvo type="min"/>
        <cfvo type="percentile" val="50"/>
        <cfvo type="max"/>
        <color rgb="FF63BE7B"/>
        <color rgb="FFFFEB84"/>
        <color rgb="FFF8696B"/>
      </colorScale>
    </cfRule>
  </conditionalFormatting>
  <conditionalFormatting sqref="AF3">
    <cfRule type="colorScale" priority="7">
      <colorScale>
        <cfvo type="min"/>
        <cfvo type="percentile" val="50"/>
        <cfvo type="max"/>
        <color rgb="FF63BE7B"/>
        <color rgb="FFFFEB84"/>
        <color rgb="FFF8696B"/>
      </colorScale>
    </cfRule>
  </conditionalFormatting>
  <conditionalFormatting sqref="AF3">
    <cfRule type="colorScale" priority="5">
      <colorScale>
        <cfvo type="min"/>
        <cfvo type="percentile" val="50"/>
        <cfvo type="max"/>
        <color rgb="FF63BE7B"/>
        <color rgb="FFFFEB84"/>
        <color rgb="FFF8696B"/>
      </colorScale>
    </cfRule>
  </conditionalFormatting>
  <conditionalFormatting sqref="AF3">
    <cfRule type="colorScale" priority="4">
      <colorScale>
        <cfvo type="min"/>
        <cfvo type="percentile" val="50"/>
        <cfvo type="max"/>
        <color rgb="FF63BE7B"/>
        <color rgb="FFFFEB84"/>
        <color rgb="FFF8696B"/>
      </colorScale>
    </cfRule>
  </conditionalFormatting>
  <conditionalFormatting sqref="AF3">
    <cfRule type="colorScale" priority="3">
      <colorScale>
        <cfvo type="min"/>
        <cfvo type="percentile" val="50"/>
        <cfvo type="max"/>
        <color rgb="FF63BE7B"/>
        <color rgb="FFFFEB84"/>
        <color rgb="FFF8696B"/>
      </colorScale>
    </cfRule>
  </conditionalFormatting>
  <conditionalFormatting sqref="AF18:AF19">
    <cfRule type="colorScale" priority="7674">
      <colorScale>
        <cfvo type="min"/>
        <cfvo type="percentile" val="50"/>
        <cfvo type="max"/>
        <color rgb="FF63BE7B"/>
        <color rgb="FFFFEB84"/>
        <color rgb="FFF8696B"/>
      </colorScale>
    </cfRule>
  </conditionalFormatting>
  <conditionalFormatting sqref="AG18:AH19">
    <cfRule type="colorScale" priority="7676">
      <colorScale>
        <cfvo type="min"/>
        <cfvo type="percentile" val="50"/>
        <cfvo type="max"/>
        <color rgb="FF63BE7B"/>
        <color rgb="FFFFEB84"/>
        <color rgb="FFF8696B"/>
      </colorScale>
    </cfRule>
  </conditionalFormatting>
  <conditionalFormatting sqref="AG18:AH19">
    <cfRule type="colorScale" priority="7677">
      <colorScale>
        <cfvo type="min"/>
        <cfvo type="percentile" val="50"/>
        <cfvo type="max"/>
        <color rgb="FF008000"/>
        <color rgb="FFFFEB84"/>
        <color rgb="FFFF0000"/>
      </colorScale>
    </cfRule>
  </conditionalFormatting>
  <conditionalFormatting sqref="AF3:AF80">
    <cfRule type="colorScale" priority="7697">
      <colorScale>
        <cfvo type="min"/>
        <cfvo type="percentile" val="50"/>
        <cfvo type="max"/>
        <color rgb="FF63BE7B"/>
        <color rgb="FFFFEB84"/>
        <color rgb="FFF8696B"/>
      </colorScale>
    </cfRule>
  </conditionalFormatting>
  <conditionalFormatting sqref="AH3">
    <cfRule type="colorScale" priority="1">
      <colorScale>
        <cfvo type="min"/>
        <cfvo type="percentile" val="50"/>
        <cfvo type="max"/>
        <color rgb="FF63BE7B"/>
        <color rgb="FFFFEB84"/>
        <color rgb="FFF8696B"/>
      </colorScale>
    </cfRule>
  </conditionalFormatting>
  <conditionalFormatting sqref="AH3">
    <cfRule type="colorScale" priority="2">
      <colorScale>
        <cfvo type="min"/>
        <cfvo type="percentile" val="50"/>
        <cfvo type="max"/>
        <color rgb="FF008000"/>
        <color rgb="FFFFEB84"/>
        <color rgb="FFFF0000"/>
      </colorScale>
    </cfRule>
  </conditionalFormatting>
  <pageMargins left="0.47" right="0.27" top="0.45" bottom="0.37" header="0.31496062992125984" footer="0.31496062992125984"/>
  <pageSetup paperSize="9" scale="42" fitToWidth="4" fitToHeight="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8"/>
  <sheetViews>
    <sheetView topLeftCell="I1" workbookViewId="0">
      <selection activeCell="A37" sqref="A37"/>
    </sheetView>
  </sheetViews>
  <sheetFormatPr defaultRowHeight="15" x14ac:dyDescent="0.25"/>
  <cols>
    <col min="1" max="1" width="18.42578125" customWidth="1"/>
    <col min="2" max="2" width="43.140625" customWidth="1"/>
    <col min="4" max="4" width="22" customWidth="1"/>
    <col min="5" max="5" width="41.5703125" customWidth="1"/>
    <col min="8" max="8" width="46" customWidth="1"/>
    <col min="9" max="9" width="12.28515625" customWidth="1"/>
    <col min="10" max="10" width="36.7109375" customWidth="1"/>
    <col min="11" max="11" width="36.5703125" customWidth="1"/>
    <col min="13" max="13" width="35.85546875" customWidth="1"/>
    <col min="14" max="14" width="11.85546875" customWidth="1"/>
    <col min="15" max="15" width="16.85546875" customWidth="1"/>
  </cols>
  <sheetData>
    <row r="1" spans="1:15" ht="18.75" x14ac:dyDescent="0.3">
      <c r="A1" s="212" t="s">
        <v>74</v>
      </c>
      <c r="B1" s="212"/>
      <c r="D1" s="212" t="s">
        <v>125</v>
      </c>
      <c r="E1" s="212"/>
      <c r="G1" s="212" t="s">
        <v>70</v>
      </c>
      <c r="H1" s="212"/>
      <c r="J1" s="212" t="s">
        <v>51</v>
      </c>
      <c r="K1" s="212"/>
      <c r="M1" s="212" t="s">
        <v>92</v>
      </c>
      <c r="N1" s="212"/>
      <c r="O1" s="212"/>
    </row>
    <row r="2" spans="1:15" x14ac:dyDescent="0.25">
      <c r="A2" s="7"/>
      <c r="B2" s="7"/>
      <c r="D2" s="7"/>
      <c r="E2" s="7"/>
      <c r="G2" s="7"/>
      <c r="H2" s="7"/>
      <c r="J2" s="7"/>
      <c r="K2" s="7"/>
      <c r="M2" s="7"/>
      <c r="N2" s="7"/>
      <c r="O2" s="7"/>
    </row>
    <row r="3" spans="1:15" x14ac:dyDescent="0.25">
      <c r="A3" s="213" t="s">
        <v>73</v>
      </c>
      <c r="B3" s="213"/>
      <c r="D3" s="213" t="s">
        <v>126</v>
      </c>
      <c r="E3" s="213"/>
      <c r="G3" s="209" t="s">
        <v>87</v>
      </c>
      <c r="H3" s="210"/>
      <c r="J3" s="209" t="s">
        <v>88</v>
      </c>
      <c r="K3" s="210"/>
      <c r="M3" s="24" t="s">
        <v>93</v>
      </c>
      <c r="N3" s="24" t="s">
        <v>94</v>
      </c>
      <c r="O3" s="24" t="s">
        <v>1</v>
      </c>
    </row>
    <row r="4" spans="1:15" ht="30" x14ac:dyDescent="0.25">
      <c r="A4" s="29">
        <v>0.2</v>
      </c>
      <c r="B4" s="6" t="s">
        <v>71</v>
      </c>
      <c r="D4" s="29">
        <v>0.45</v>
      </c>
      <c r="E4" s="6" t="s">
        <v>127</v>
      </c>
      <c r="J4" s="22" t="s">
        <v>89</v>
      </c>
      <c r="K4" s="22" t="s">
        <v>90</v>
      </c>
      <c r="M4" s="25" t="s">
        <v>95</v>
      </c>
      <c r="N4" s="23" t="s">
        <v>96</v>
      </c>
      <c r="O4" s="23" t="s">
        <v>97</v>
      </c>
    </row>
    <row r="5" spans="1:15" ht="33" customHeight="1" x14ac:dyDescent="0.25">
      <c r="A5" s="29">
        <v>0.2</v>
      </c>
      <c r="B5" s="6" t="s">
        <v>76</v>
      </c>
      <c r="D5" s="29">
        <v>0.2</v>
      </c>
      <c r="E5" s="6" t="s">
        <v>128</v>
      </c>
      <c r="J5" s="3" t="s">
        <v>52</v>
      </c>
      <c r="K5" s="211" t="s">
        <v>91</v>
      </c>
      <c r="M5" s="26" t="s">
        <v>110</v>
      </c>
      <c r="N5" s="23" t="s">
        <v>98</v>
      </c>
      <c r="O5" s="23" t="s">
        <v>99</v>
      </c>
    </row>
    <row r="6" spans="1:15" ht="21.75" customHeight="1" x14ac:dyDescent="0.25">
      <c r="A6" s="29">
        <v>0.1</v>
      </c>
      <c r="B6" s="6" t="s">
        <v>32</v>
      </c>
      <c r="D6" s="29">
        <v>0.35</v>
      </c>
      <c r="E6" s="6" t="s">
        <v>129</v>
      </c>
      <c r="J6" s="4" t="s">
        <v>53</v>
      </c>
      <c r="K6" s="211"/>
      <c r="M6" s="26" t="s">
        <v>111</v>
      </c>
      <c r="N6" s="23" t="s">
        <v>100</v>
      </c>
      <c r="O6" s="23" t="s">
        <v>101</v>
      </c>
    </row>
    <row r="7" spans="1:15" ht="37.5" customHeight="1" x14ac:dyDescent="0.25">
      <c r="A7" s="29">
        <v>0.1</v>
      </c>
      <c r="B7" s="6" t="s">
        <v>27</v>
      </c>
      <c r="D7" s="32">
        <f>D4+D5+D6</f>
        <v>1</v>
      </c>
      <c r="E7" s="30" t="s">
        <v>130</v>
      </c>
      <c r="J7" s="4" t="s">
        <v>54</v>
      </c>
      <c r="K7" s="211"/>
      <c r="M7" s="25" t="s">
        <v>112</v>
      </c>
      <c r="N7" s="23" t="s">
        <v>102</v>
      </c>
      <c r="O7" s="23" t="s">
        <v>103</v>
      </c>
    </row>
    <row r="8" spans="1:15" x14ac:dyDescent="0.25">
      <c r="A8" s="29">
        <v>0.1</v>
      </c>
      <c r="B8" s="6" t="s">
        <v>28</v>
      </c>
      <c r="J8" s="4" t="s">
        <v>55</v>
      </c>
      <c r="K8" s="211"/>
      <c r="M8" s="25" t="s">
        <v>104</v>
      </c>
      <c r="N8" s="23" t="s">
        <v>105</v>
      </c>
      <c r="O8" s="23" t="s">
        <v>106</v>
      </c>
    </row>
    <row r="9" spans="1:15" x14ac:dyDescent="0.25">
      <c r="A9" s="29">
        <v>0.1</v>
      </c>
      <c r="B9" s="6" t="s">
        <v>29</v>
      </c>
      <c r="D9" s="15" t="s">
        <v>75</v>
      </c>
      <c r="E9" s="16" t="s">
        <v>127</v>
      </c>
      <c r="J9" s="33"/>
      <c r="K9" s="34"/>
      <c r="M9" s="25" t="s">
        <v>107</v>
      </c>
      <c r="N9" s="23" t="s">
        <v>108</v>
      </c>
      <c r="O9" s="23" t="s">
        <v>109</v>
      </c>
    </row>
    <row r="10" spans="1:15" ht="23.25" customHeight="1" x14ac:dyDescent="0.25">
      <c r="A10" s="29">
        <v>0.1</v>
      </c>
      <c r="B10" s="6" t="s">
        <v>30</v>
      </c>
      <c r="D10" s="17">
        <v>1</v>
      </c>
      <c r="E10" s="31" t="s">
        <v>131</v>
      </c>
      <c r="J10" s="209" t="s">
        <v>152</v>
      </c>
      <c r="K10" s="210"/>
    </row>
    <row r="11" spans="1:15" ht="30" x14ac:dyDescent="0.25">
      <c r="A11" s="29">
        <v>0.1</v>
      </c>
      <c r="B11" s="6" t="s">
        <v>31</v>
      </c>
      <c r="D11" s="17">
        <v>2</v>
      </c>
      <c r="E11" s="31" t="s">
        <v>140</v>
      </c>
      <c r="J11" s="3" t="s">
        <v>154</v>
      </c>
      <c r="K11" s="24">
        <v>3</v>
      </c>
    </row>
    <row r="12" spans="1:15" ht="30" x14ac:dyDescent="0.25">
      <c r="A12" s="32">
        <f>SUM(A4:A11)</f>
        <v>0.99999999999999989</v>
      </c>
      <c r="B12" s="30" t="s">
        <v>130</v>
      </c>
      <c r="D12" s="17">
        <v>3</v>
      </c>
      <c r="E12" s="31" t="s">
        <v>141</v>
      </c>
      <c r="J12" s="4" t="s">
        <v>155</v>
      </c>
      <c r="K12" s="24">
        <v>2</v>
      </c>
    </row>
    <row r="13" spans="1:15" ht="30" x14ac:dyDescent="0.25">
      <c r="A13" s="8"/>
      <c r="B13" s="9"/>
      <c r="D13" s="17">
        <v>4</v>
      </c>
      <c r="E13" s="31" t="s">
        <v>142</v>
      </c>
      <c r="J13" s="4" t="s">
        <v>156</v>
      </c>
      <c r="K13" s="24">
        <v>1</v>
      </c>
    </row>
    <row r="14" spans="1:15" ht="33" customHeight="1" x14ac:dyDescent="0.25">
      <c r="A14" s="15" t="s">
        <v>75</v>
      </c>
      <c r="B14" s="16" t="s">
        <v>71</v>
      </c>
      <c r="D14" s="17">
        <v>5</v>
      </c>
      <c r="E14" s="31" t="s">
        <v>143</v>
      </c>
      <c r="J14" s="3" t="s">
        <v>157</v>
      </c>
      <c r="K14" s="24">
        <v>2</v>
      </c>
    </row>
    <row r="15" spans="1:15" x14ac:dyDescent="0.25">
      <c r="A15" s="17">
        <v>1</v>
      </c>
      <c r="B15" s="18" t="s">
        <v>82</v>
      </c>
    </row>
    <row r="16" spans="1:15" x14ac:dyDescent="0.25">
      <c r="A16" s="17">
        <v>2</v>
      </c>
      <c r="B16" s="18" t="s">
        <v>83</v>
      </c>
      <c r="D16" s="15" t="s">
        <v>75</v>
      </c>
      <c r="E16" s="16" t="s">
        <v>128</v>
      </c>
    </row>
    <row r="17" spans="1:9" x14ac:dyDescent="0.25">
      <c r="A17" s="17">
        <v>3</v>
      </c>
      <c r="B17" s="18" t="s">
        <v>84</v>
      </c>
      <c r="D17" s="17">
        <v>1</v>
      </c>
      <c r="E17" s="31" t="s">
        <v>131</v>
      </c>
    </row>
    <row r="18" spans="1:9" ht="30" x14ac:dyDescent="0.25">
      <c r="A18" s="17">
        <v>4</v>
      </c>
      <c r="B18" s="18" t="s">
        <v>85</v>
      </c>
      <c r="D18" s="17">
        <v>2</v>
      </c>
      <c r="E18" s="31" t="s">
        <v>132</v>
      </c>
    </row>
    <row r="19" spans="1:9" ht="45" x14ac:dyDescent="0.25">
      <c r="A19" s="17">
        <v>5</v>
      </c>
      <c r="B19" s="18" t="s">
        <v>86</v>
      </c>
      <c r="D19" s="17">
        <v>3</v>
      </c>
      <c r="E19" s="31" t="s">
        <v>133</v>
      </c>
    </row>
    <row r="20" spans="1:9" ht="30" x14ac:dyDescent="0.25">
      <c r="A20" s="8"/>
      <c r="B20" s="8"/>
      <c r="D20" s="17">
        <v>4</v>
      </c>
      <c r="E20" s="31" t="s">
        <v>134</v>
      </c>
    </row>
    <row r="21" spans="1:9" ht="30" x14ac:dyDescent="0.25">
      <c r="A21" s="15" t="s">
        <v>75</v>
      </c>
      <c r="B21" s="16" t="s">
        <v>76</v>
      </c>
      <c r="D21" s="17">
        <v>5</v>
      </c>
      <c r="E21" s="31" t="s">
        <v>135</v>
      </c>
    </row>
    <row r="22" spans="1:9" ht="30" x14ac:dyDescent="0.25">
      <c r="A22" s="19">
        <v>1</v>
      </c>
      <c r="B22" s="20" t="s">
        <v>77</v>
      </c>
    </row>
    <row r="23" spans="1:9" x14ac:dyDescent="0.25">
      <c r="A23" s="19">
        <v>2</v>
      </c>
      <c r="B23" s="20" t="s">
        <v>78</v>
      </c>
      <c r="D23" s="15" t="s">
        <v>75</v>
      </c>
      <c r="E23" s="16" t="s">
        <v>129</v>
      </c>
    </row>
    <row r="24" spans="1:9" x14ac:dyDescent="0.25">
      <c r="A24" s="19">
        <v>3</v>
      </c>
      <c r="B24" s="20" t="s">
        <v>79</v>
      </c>
      <c r="D24" s="17">
        <v>1</v>
      </c>
      <c r="E24" s="31" t="s">
        <v>131</v>
      </c>
    </row>
    <row r="25" spans="1:9" ht="45" x14ac:dyDescent="0.25">
      <c r="A25" s="19">
        <v>4</v>
      </c>
      <c r="B25" s="20" t="s">
        <v>80</v>
      </c>
      <c r="D25" s="17">
        <v>2</v>
      </c>
      <c r="E25" s="31" t="s">
        <v>136</v>
      </c>
    </row>
    <row r="26" spans="1:9" ht="75" x14ac:dyDescent="0.25">
      <c r="A26" s="19">
        <v>5</v>
      </c>
      <c r="B26" s="20" t="s">
        <v>81</v>
      </c>
      <c r="D26" s="17">
        <v>3</v>
      </c>
      <c r="E26" s="31" t="s">
        <v>137</v>
      </c>
    </row>
    <row r="27" spans="1:9" ht="45" x14ac:dyDescent="0.25">
      <c r="A27" s="8"/>
      <c r="B27" s="8"/>
      <c r="D27" s="17">
        <v>4</v>
      </c>
      <c r="E27" s="31" t="s">
        <v>138</v>
      </c>
      <c r="H27" s="14"/>
      <c r="I27" s="5"/>
    </row>
    <row r="28" spans="1:9" ht="60" x14ac:dyDescent="0.25">
      <c r="A28" s="21" t="s">
        <v>75</v>
      </c>
      <c r="B28" s="16" t="s">
        <v>32</v>
      </c>
      <c r="D28" s="17">
        <v>5</v>
      </c>
      <c r="E28" s="31" t="s">
        <v>139</v>
      </c>
      <c r="H28" s="14"/>
      <c r="I28" s="5"/>
    </row>
    <row r="29" spans="1:9" x14ac:dyDescent="0.25">
      <c r="A29" s="10">
        <v>1</v>
      </c>
      <c r="B29" s="11" t="s">
        <v>48</v>
      </c>
      <c r="H29" s="14"/>
      <c r="I29" s="5"/>
    </row>
    <row r="30" spans="1:9" x14ac:dyDescent="0.25">
      <c r="A30" s="10">
        <v>3</v>
      </c>
      <c r="B30" s="11" t="s">
        <v>49</v>
      </c>
    </row>
    <row r="31" spans="1:9" ht="18.75" x14ac:dyDescent="0.25">
      <c r="A31" s="10">
        <v>5</v>
      </c>
      <c r="B31" s="11" t="s">
        <v>50</v>
      </c>
      <c r="H31" s="12"/>
      <c r="I31" s="13"/>
    </row>
    <row r="32" spans="1:9" x14ac:dyDescent="0.25">
      <c r="H32" s="14"/>
      <c r="I32" s="5"/>
    </row>
    <row r="33" spans="1:9" x14ac:dyDescent="0.25">
      <c r="A33" s="21" t="s">
        <v>75</v>
      </c>
      <c r="B33" s="16" t="s">
        <v>27</v>
      </c>
      <c r="H33" s="14"/>
      <c r="I33" s="5"/>
    </row>
    <row r="34" spans="1:9" x14ac:dyDescent="0.25">
      <c r="A34" s="1">
        <v>1</v>
      </c>
      <c r="B34" s="2" t="s">
        <v>35</v>
      </c>
      <c r="H34" s="14"/>
      <c r="I34" s="5"/>
    </row>
    <row r="35" spans="1:9" x14ac:dyDescent="0.25">
      <c r="A35" s="1">
        <v>2</v>
      </c>
      <c r="B35" s="2" t="s">
        <v>36</v>
      </c>
    </row>
    <row r="36" spans="1:9" ht="18.75" x14ac:dyDescent="0.25">
      <c r="A36" s="1">
        <v>3</v>
      </c>
      <c r="B36" s="2" t="s">
        <v>37</v>
      </c>
      <c r="H36" s="12"/>
      <c r="I36" s="13"/>
    </row>
    <row r="37" spans="1:9" x14ac:dyDescent="0.25">
      <c r="A37" s="1">
        <v>4</v>
      </c>
      <c r="B37" s="2" t="s">
        <v>38</v>
      </c>
      <c r="H37" s="14"/>
      <c r="I37" s="5"/>
    </row>
    <row r="38" spans="1:9" x14ac:dyDescent="0.25">
      <c r="A38" s="1">
        <v>5</v>
      </c>
      <c r="B38" s="2" t="s">
        <v>68</v>
      </c>
      <c r="H38" s="14"/>
      <c r="I38" s="5"/>
    </row>
    <row r="39" spans="1:9" x14ac:dyDescent="0.25">
      <c r="H39" s="14"/>
      <c r="I39" s="5"/>
    </row>
    <row r="40" spans="1:9" x14ac:dyDescent="0.25">
      <c r="A40" s="21" t="s">
        <v>75</v>
      </c>
      <c r="B40" s="16" t="s">
        <v>28</v>
      </c>
    </row>
    <row r="41" spans="1:9" x14ac:dyDescent="0.25">
      <c r="A41" s="1">
        <v>1</v>
      </c>
      <c r="B41" s="2" t="s">
        <v>43</v>
      </c>
    </row>
    <row r="42" spans="1:9" x14ac:dyDescent="0.25">
      <c r="A42" s="1">
        <v>3</v>
      </c>
      <c r="B42" s="2" t="s">
        <v>44</v>
      </c>
    </row>
    <row r="43" spans="1:9" x14ac:dyDescent="0.25">
      <c r="A43" s="1">
        <v>5</v>
      </c>
      <c r="B43" s="2" t="s">
        <v>45</v>
      </c>
    </row>
    <row r="45" spans="1:9" x14ac:dyDescent="0.25">
      <c r="A45" s="21" t="s">
        <v>75</v>
      </c>
      <c r="B45" s="16" t="s">
        <v>29</v>
      </c>
    </row>
    <row r="46" spans="1:9" x14ac:dyDescent="0.25">
      <c r="A46" s="1">
        <v>1</v>
      </c>
      <c r="B46" s="2" t="s">
        <v>41</v>
      </c>
    </row>
    <row r="47" spans="1:9" x14ac:dyDescent="0.25">
      <c r="A47" s="1">
        <v>3</v>
      </c>
      <c r="B47" s="2" t="s">
        <v>40</v>
      </c>
    </row>
    <row r="48" spans="1:9" x14ac:dyDescent="0.25">
      <c r="A48" s="1">
        <v>5</v>
      </c>
      <c r="B48" s="2" t="s">
        <v>39</v>
      </c>
    </row>
    <row r="50" spans="1:2" x14ac:dyDescent="0.25">
      <c r="A50" s="21" t="s">
        <v>75</v>
      </c>
      <c r="B50" s="16" t="s">
        <v>30</v>
      </c>
    </row>
    <row r="51" spans="1:2" x14ac:dyDescent="0.25">
      <c r="A51" s="1">
        <v>1</v>
      </c>
      <c r="B51" s="2" t="s">
        <v>263</v>
      </c>
    </row>
    <row r="52" spans="1:2" x14ac:dyDescent="0.25">
      <c r="A52" s="1">
        <v>3</v>
      </c>
      <c r="B52" s="2" t="s">
        <v>193</v>
      </c>
    </row>
    <row r="53" spans="1:2" x14ac:dyDescent="0.25">
      <c r="A53" s="1">
        <v>5</v>
      </c>
      <c r="B53" s="2" t="s">
        <v>264</v>
      </c>
    </row>
    <row r="55" spans="1:2" x14ac:dyDescent="0.25">
      <c r="A55" s="21" t="s">
        <v>75</v>
      </c>
      <c r="B55" s="16" t="s">
        <v>31</v>
      </c>
    </row>
    <row r="56" spans="1:2" x14ac:dyDescent="0.25">
      <c r="A56" s="1">
        <v>1</v>
      </c>
      <c r="B56" s="2" t="s">
        <v>42</v>
      </c>
    </row>
    <row r="57" spans="1:2" x14ac:dyDescent="0.25">
      <c r="A57" s="1">
        <v>3</v>
      </c>
      <c r="B57" s="2" t="s">
        <v>46</v>
      </c>
    </row>
    <row r="58" spans="1:2" x14ac:dyDescent="0.25">
      <c r="A58" s="1">
        <v>5</v>
      </c>
      <c r="B58" s="2" t="s">
        <v>47</v>
      </c>
    </row>
  </sheetData>
  <mergeCells count="11">
    <mergeCell ref="J10:K10"/>
    <mergeCell ref="K5:K8"/>
    <mergeCell ref="M1:O1"/>
    <mergeCell ref="A1:B1"/>
    <mergeCell ref="A3:B3"/>
    <mergeCell ref="D1:E1"/>
    <mergeCell ref="D3:E3"/>
    <mergeCell ref="G1:H1"/>
    <mergeCell ref="G3:H3"/>
    <mergeCell ref="J1:K1"/>
    <mergeCell ref="J3:K3"/>
  </mergeCells>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Analisi rischi</vt:lpstr>
      <vt:lpstr>Ranking rischi</vt:lpstr>
      <vt:lpstr>Guida di valutazione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Pietro Cavina</cp:lastModifiedBy>
  <cp:lastPrinted>2022-09-15T16:11:46Z</cp:lastPrinted>
  <dcterms:created xsi:type="dcterms:W3CDTF">2013-10-07T21:59:24Z</dcterms:created>
  <dcterms:modified xsi:type="dcterms:W3CDTF">2022-09-15T16:12:50Z</dcterms:modified>
</cp:coreProperties>
</file>